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ustomProperty1.bin" ContentType="application/vnd.openxmlformats-officedocument.spreadsheetml.customProperty"/>
  <Override PartName="/xl/comments1.xml" ContentType="application/vnd.openxmlformats-officedocument.spreadsheetml.comments+xml"/>
  <Override PartName="/xl/customProperty2.bin" ContentType="application/vnd.openxmlformats-officedocument.spreadsheetml.customProperty"/>
  <Override PartName="/xl/comments2.xml" ContentType="application/vnd.openxmlformats-officedocument.spreadsheetml.comments+xml"/>
  <Override PartName="/xl/customProperty3.bin" ContentType="application/vnd.openxmlformats-officedocument.spreadsheetml.customProperty"/>
  <Override PartName="/xl/customProperty4.bin" ContentType="application/vnd.openxmlformats-officedocument.spreadsheetml.customProperty"/>
  <Override PartName="/xl/tables/table1.xml" ContentType="application/vnd.openxmlformats-officedocument.spreadsheetml.table+xml"/>
  <Override PartName="/xl/comments3.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ämäTyökirja" defaultThemeVersion="166925"/>
  <mc:AlternateContent xmlns:mc="http://schemas.openxmlformats.org/markup-compatibility/2006">
    <mc:Choice Requires="x15">
      <x15ac:absPath xmlns:x15ac="http://schemas.microsoft.com/office/spreadsheetml/2010/11/ac" url="https://helsinginkaupunki.sharepoint.com/sites/HKLYmpristtiimi/Jaetut asiakirjat/General/Päästöttömät työmaat/Päästöttömät työmaat green deal/"/>
    </mc:Choice>
  </mc:AlternateContent>
  <xr:revisionPtr revIDLastSave="322" documentId="13_ncr:1_{93ADF352-F27E-470B-A32E-CEAEA607339C}" xr6:coauthVersionLast="47" xr6:coauthVersionMax="47" xr10:uidLastSave="{1BE5C510-72BC-4FCD-8323-04FDFD4A61C4}"/>
  <bookViews>
    <workbookView xWindow="28680" yWindow="-8595" windowWidth="29040" windowHeight="15720" tabRatio="763" xr2:uid="{00000000-000D-0000-FFFF-FFFF00000000}"/>
  </bookViews>
  <sheets>
    <sheet name="Ohje" sheetId="9" r:id="rId1"/>
    <sheet name="Työmaakoneet" sheetId="4" r:id="rId2"/>
    <sheet name="Kuljetuskalusto" sheetId="5" r:id="rId3"/>
    <sheet name="Pienkoneet" sheetId="7" r:id="rId4"/>
    <sheet name="Muut kulutustiedot" sheetId="12" r:id="rId5"/>
    <sheet name="Koonti" sheetId="13" r:id="rId6"/>
    <sheet name="Työmaakoneet koonti" sheetId="1" state="hidden" r:id="rId7"/>
    <sheet name="Arvot" sheetId="11" r:id="rId8"/>
  </sheets>
  <definedNames>
    <definedName name="_xlnm._FilterDatabase" localSheetId="5" hidden="1">Koonti!#REF!</definedName>
    <definedName name="_xlnm._FilterDatabase" localSheetId="6" hidden="1">'Työmaakoneet koonti'!$A$7:$L$7</definedName>
    <definedName name="_xlnm.Print_Area" localSheetId="5">Koonti!$A$1:$F$4</definedName>
    <definedName name="_xlnm.Print_Area" localSheetId="6">'Työmaakoneet koonti'!$A$1:$N$43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7" i="4" l="1"/>
  <c r="AW7" i="4"/>
  <c r="AX7" i="4"/>
  <c r="AV8" i="4"/>
  <c r="AW8" i="4"/>
  <c r="AX8" i="4"/>
  <c r="AV9" i="4"/>
  <c r="K11" i="1" s="1"/>
  <c r="AW9" i="4"/>
  <c r="AX9" i="4"/>
  <c r="AV10" i="4"/>
  <c r="AW10" i="4"/>
  <c r="AX10" i="4"/>
  <c r="AV11" i="4"/>
  <c r="K13" i="1" s="1"/>
  <c r="AW11" i="4"/>
  <c r="AX11" i="4"/>
  <c r="AV12" i="4"/>
  <c r="AW12" i="4"/>
  <c r="AX12" i="4"/>
  <c r="AV13" i="4"/>
  <c r="AW13" i="4"/>
  <c r="AX13" i="4"/>
  <c r="AV14" i="4"/>
  <c r="AW14" i="4"/>
  <c r="AX14" i="4"/>
  <c r="AV15" i="4"/>
  <c r="AW15" i="4"/>
  <c r="AX15" i="4"/>
  <c r="AV16" i="4"/>
  <c r="AW16" i="4"/>
  <c r="AX16" i="4"/>
  <c r="AV17" i="4"/>
  <c r="K19" i="1" s="1"/>
  <c r="AW17" i="4"/>
  <c r="AX17" i="4"/>
  <c r="AV18" i="4"/>
  <c r="AW18" i="4"/>
  <c r="AX18" i="4"/>
  <c r="AV19" i="4"/>
  <c r="K21" i="1" s="1"/>
  <c r="AW19" i="4"/>
  <c r="AX19" i="4"/>
  <c r="AV20" i="4"/>
  <c r="AW20" i="4"/>
  <c r="AX20" i="4"/>
  <c r="AV21" i="4"/>
  <c r="AW21" i="4"/>
  <c r="AX21" i="4"/>
  <c r="AV22" i="4"/>
  <c r="AW22" i="4"/>
  <c r="AX22" i="4"/>
  <c r="AV23" i="4"/>
  <c r="AW23" i="4"/>
  <c r="AX23" i="4"/>
  <c r="AV24" i="4"/>
  <c r="AW24" i="4"/>
  <c r="AX24" i="4"/>
  <c r="AV25" i="4"/>
  <c r="AW25" i="4"/>
  <c r="AX25" i="4"/>
  <c r="AV26" i="4"/>
  <c r="AW26" i="4"/>
  <c r="AX26" i="4"/>
  <c r="AV27" i="4"/>
  <c r="K29" i="1" s="1"/>
  <c r="AW27" i="4"/>
  <c r="AX27" i="4"/>
  <c r="AV28" i="4"/>
  <c r="K30" i="1" s="1"/>
  <c r="AW28" i="4"/>
  <c r="AX28" i="4"/>
  <c r="AV29" i="4"/>
  <c r="AW29" i="4"/>
  <c r="AX29" i="4"/>
  <c r="AV30" i="4"/>
  <c r="AW30" i="4"/>
  <c r="AX30" i="4"/>
  <c r="AI7" i="7"/>
  <c r="AI8" i="7"/>
  <c r="AI9" i="7"/>
  <c r="AI10" i="7"/>
  <c r="AI11" i="7"/>
  <c r="AI12" i="7"/>
  <c r="AI13" i="7"/>
  <c r="AI14" i="7"/>
  <c r="AI15" i="7"/>
  <c r="AI16" i="7"/>
  <c r="AI17" i="7"/>
  <c r="AI18" i="7"/>
  <c r="AI19" i="7"/>
  <c r="AI20" i="7"/>
  <c r="AI21" i="7"/>
  <c r="AI22" i="7"/>
  <c r="AI23" i="7"/>
  <c r="AI24" i="7"/>
  <c r="AI25" i="7"/>
  <c r="AI26" i="7"/>
  <c r="AI27" i="7"/>
  <c r="AI28" i="7"/>
  <c r="AI29" i="7"/>
  <c r="AI30" i="7"/>
  <c r="AI31" i="7"/>
  <c r="AI32" i="7"/>
  <c r="AI33" i="7"/>
  <c r="AI34" i="7"/>
  <c r="AI35" i="7"/>
  <c r="AI36" i="7"/>
  <c r="AI37" i="7"/>
  <c r="AI38" i="7"/>
  <c r="AI39" i="7"/>
  <c r="AI40" i="7"/>
  <c r="AI41" i="7"/>
  <c r="AI42" i="7"/>
  <c r="AI43" i="7"/>
  <c r="AI44" i="7"/>
  <c r="AI45" i="7"/>
  <c r="AI46" i="7"/>
  <c r="AI47" i="7"/>
  <c r="AI48" i="7"/>
  <c r="AI49" i="7"/>
  <c r="AI50" i="7"/>
  <c r="AI51" i="7"/>
  <c r="AI52" i="7"/>
  <c r="AI53" i="7"/>
  <c r="AI54" i="7"/>
  <c r="AI55" i="7"/>
  <c r="AI56" i="7"/>
  <c r="AI57" i="7"/>
  <c r="AI58" i="7"/>
  <c r="AI59" i="7"/>
  <c r="AI60" i="7"/>
  <c r="AI61" i="7"/>
  <c r="AI62" i="7"/>
  <c r="AI63" i="7"/>
  <c r="AI64" i="7"/>
  <c r="AI65" i="7"/>
  <c r="AI66" i="7"/>
  <c r="AI67" i="7"/>
  <c r="AI68" i="7"/>
  <c r="AI69" i="7"/>
  <c r="AI70" i="7"/>
  <c r="AI71" i="7"/>
  <c r="AI72" i="7"/>
  <c r="AI73" i="7"/>
  <c r="AI74" i="7"/>
  <c r="AI75" i="7"/>
  <c r="AI76" i="7"/>
  <c r="AI77" i="7"/>
  <c r="AI78" i="7"/>
  <c r="AI79" i="7"/>
  <c r="AI80" i="7"/>
  <c r="AI81" i="7"/>
  <c r="AI82" i="7"/>
  <c r="AI83" i="7"/>
  <c r="AI84" i="7"/>
  <c r="AI85" i="7"/>
  <c r="AI86" i="7"/>
  <c r="AI87" i="7"/>
  <c r="AI88" i="7"/>
  <c r="AI89" i="7"/>
  <c r="AI90" i="7"/>
  <c r="AI91" i="7"/>
  <c r="AI92" i="7"/>
  <c r="AI93" i="7"/>
  <c r="AI94" i="7"/>
  <c r="AI95" i="7"/>
  <c r="AI96" i="7"/>
  <c r="AI97" i="7"/>
  <c r="AI98" i="7"/>
  <c r="AI99" i="7"/>
  <c r="AI100" i="7"/>
  <c r="AI101" i="7"/>
  <c r="AI102" i="7"/>
  <c r="AI103" i="7"/>
  <c r="AI104" i="7"/>
  <c r="AI105" i="7"/>
  <c r="AI106" i="7"/>
  <c r="AI107" i="7"/>
  <c r="AI108" i="7"/>
  <c r="AI109" i="7"/>
  <c r="AI110" i="7"/>
  <c r="AI111" i="7"/>
  <c r="AI112" i="7"/>
  <c r="AI113" i="7"/>
  <c r="AI114" i="7"/>
  <c r="AI115" i="7"/>
  <c r="AI116" i="7"/>
  <c r="AI117" i="7"/>
  <c r="AI118" i="7"/>
  <c r="AI119" i="7"/>
  <c r="AI120" i="7"/>
  <c r="AI121" i="7"/>
  <c r="AI122" i="7"/>
  <c r="AI123" i="7"/>
  <c r="AI124" i="7"/>
  <c r="AI125" i="7"/>
  <c r="AI126" i="7"/>
  <c r="AI127" i="7"/>
  <c r="AI128" i="7"/>
  <c r="AI129" i="7"/>
  <c r="AI130" i="7"/>
  <c r="AI131" i="7"/>
  <c r="AI132" i="7"/>
  <c r="AI133" i="7"/>
  <c r="AI134" i="7"/>
  <c r="AI135" i="7"/>
  <c r="AI136" i="7"/>
  <c r="AI137" i="7"/>
  <c r="AI138" i="7"/>
  <c r="AI139" i="7"/>
  <c r="AI140" i="7"/>
  <c r="AI141" i="7"/>
  <c r="AI142" i="7"/>
  <c r="AI143" i="7"/>
  <c r="AI144" i="7"/>
  <c r="AI145" i="7"/>
  <c r="AI146" i="7"/>
  <c r="AI147" i="7"/>
  <c r="AI148" i="7"/>
  <c r="AI149" i="7"/>
  <c r="AI150" i="7"/>
  <c r="AI151" i="7"/>
  <c r="AI152" i="7"/>
  <c r="AI153" i="7"/>
  <c r="AI154" i="7"/>
  <c r="AI155" i="7"/>
  <c r="AI156" i="7"/>
  <c r="AI157" i="7"/>
  <c r="AI158" i="7"/>
  <c r="AI159" i="7"/>
  <c r="AI160" i="7"/>
  <c r="AI161" i="7"/>
  <c r="AI162" i="7"/>
  <c r="AI163" i="7"/>
  <c r="AI164" i="7"/>
  <c r="AI165" i="7"/>
  <c r="AI166" i="7"/>
  <c r="AI167" i="7"/>
  <c r="AI168" i="7"/>
  <c r="AI169" i="7"/>
  <c r="AI170" i="7"/>
  <c r="AI171" i="7"/>
  <c r="AI172" i="7"/>
  <c r="AI173" i="7"/>
  <c r="AI174" i="7"/>
  <c r="AI175" i="7"/>
  <c r="AI176" i="7"/>
  <c r="AI177" i="7"/>
  <c r="AI178" i="7"/>
  <c r="AI179" i="7"/>
  <c r="AI180" i="7"/>
  <c r="AI181" i="7"/>
  <c r="AI182" i="7"/>
  <c r="AI183" i="7"/>
  <c r="AI184" i="7"/>
  <c r="AI185" i="7"/>
  <c r="AI186" i="7"/>
  <c r="AI187" i="7"/>
  <c r="AI188" i="7"/>
  <c r="AI189" i="7"/>
  <c r="AI190" i="7"/>
  <c r="AI191" i="7"/>
  <c r="AI192" i="7"/>
  <c r="AI193" i="7"/>
  <c r="AI194" i="7"/>
  <c r="AI195" i="7"/>
  <c r="AI196" i="7"/>
  <c r="AI197" i="7"/>
  <c r="AI198" i="7"/>
  <c r="AI199" i="7"/>
  <c r="AI200" i="7"/>
  <c r="AI201" i="7"/>
  <c r="AI202" i="7"/>
  <c r="AI203" i="7"/>
  <c r="AI204" i="7"/>
  <c r="AI205" i="7"/>
  <c r="AI206" i="7"/>
  <c r="AI207" i="7"/>
  <c r="AI208" i="7"/>
  <c r="AI209" i="7"/>
  <c r="AI210" i="7"/>
  <c r="AI211" i="7"/>
  <c r="AI212" i="7"/>
  <c r="AI213" i="7"/>
  <c r="AI214" i="7"/>
  <c r="AI215" i="7"/>
  <c r="AI216" i="7"/>
  <c r="AI217" i="7"/>
  <c r="AI218" i="7"/>
  <c r="AI219" i="7"/>
  <c r="AI220" i="7"/>
  <c r="AI221" i="7"/>
  <c r="AI222" i="7"/>
  <c r="AI223" i="7"/>
  <c r="AI224" i="7"/>
  <c r="AI225" i="7"/>
  <c r="AI226" i="7"/>
  <c r="AI227" i="7"/>
  <c r="AI228" i="7"/>
  <c r="AI229" i="7"/>
  <c r="AI230" i="7"/>
  <c r="AI231" i="7"/>
  <c r="AI232" i="7"/>
  <c r="AI233" i="7"/>
  <c r="AI234" i="7"/>
  <c r="AI235" i="7"/>
  <c r="AI236" i="7"/>
  <c r="AI237" i="7"/>
  <c r="AI238" i="7"/>
  <c r="AI239" i="7"/>
  <c r="AI240" i="7"/>
  <c r="AI241" i="7"/>
  <c r="AI242" i="7"/>
  <c r="AI243" i="7"/>
  <c r="AI244" i="7"/>
  <c r="AI245" i="7"/>
  <c r="AI246" i="7"/>
  <c r="AI247" i="7"/>
  <c r="AI248" i="7"/>
  <c r="AI249" i="7"/>
  <c r="AI250" i="7"/>
  <c r="AI251" i="7"/>
  <c r="AI252" i="7"/>
  <c r="AI253" i="7"/>
  <c r="AI254" i="7"/>
  <c r="AI255" i="7"/>
  <c r="T21" i="13"/>
  <c r="T20" i="13"/>
  <c r="T19" i="13"/>
  <c r="T15" i="13"/>
  <c r="T14" i="13"/>
  <c r="T13" i="13"/>
  <c r="S21" i="13"/>
  <c r="S20" i="13"/>
  <c r="S19" i="13"/>
  <c r="S15" i="13"/>
  <c r="S14" i="13"/>
  <c r="S13" i="13"/>
  <c r="R21" i="13"/>
  <c r="R20" i="13"/>
  <c r="R19" i="13"/>
  <c r="R15" i="13"/>
  <c r="R14" i="13"/>
  <c r="R13" i="13"/>
  <c r="Q21" i="13"/>
  <c r="Q20" i="13"/>
  <c r="Q19" i="13"/>
  <c r="Q15" i="13"/>
  <c r="Q14" i="13"/>
  <c r="Q13" i="13"/>
  <c r="P21" i="13"/>
  <c r="P20" i="13"/>
  <c r="P19" i="13"/>
  <c r="P15" i="13"/>
  <c r="P14" i="13"/>
  <c r="P13" i="13"/>
  <c r="O21" i="13"/>
  <c r="O20" i="13"/>
  <c r="O19" i="13"/>
  <c r="O15" i="13"/>
  <c r="O14" i="13"/>
  <c r="O13" i="13"/>
  <c r="N21" i="13"/>
  <c r="N20" i="13"/>
  <c r="N19" i="13"/>
  <c r="N15" i="13"/>
  <c r="N14" i="13"/>
  <c r="N13" i="13"/>
  <c r="M21" i="13"/>
  <c r="M20" i="13"/>
  <c r="M19" i="13"/>
  <c r="M15" i="13"/>
  <c r="M14" i="13"/>
  <c r="M13" i="13"/>
  <c r="L21" i="13"/>
  <c r="L20" i="13"/>
  <c r="L19" i="13"/>
  <c r="L15" i="13"/>
  <c r="L14" i="13"/>
  <c r="L13" i="13"/>
  <c r="K21" i="13"/>
  <c r="K20" i="13"/>
  <c r="K19" i="13"/>
  <c r="K15" i="13"/>
  <c r="K14" i="13"/>
  <c r="K13" i="13"/>
  <c r="J21" i="13"/>
  <c r="J20" i="13"/>
  <c r="J19" i="13"/>
  <c r="J15" i="13"/>
  <c r="J14" i="13"/>
  <c r="J13" i="13"/>
  <c r="I21" i="13"/>
  <c r="I20" i="13"/>
  <c r="I19" i="13"/>
  <c r="I15" i="13"/>
  <c r="I14" i="13"/>
  <c r="I13" i="13"/>
  <c r="I22" i="13" a="1"/>
  <c r="I22" i="13" s="1"/>
  <c r="J22" i="13" a="1"/>
  <c r="J22" i="13" s="1"/>
  <c r="K22" i="13" a="1"/>
  <c r="K22" i="13" s="1"/>
  <c r="L22" i="13" a="1"/>
  <c r="L22" i="13" s="1"/>
  <c r="M22" i="13" a="1"/>
  <c r="M22" i="13" s="1"/>
  <c r="N22" i="13" a="1"/>
  <c r="N22" i="13" s="1"/>
  <c r="O22" i="13" a="1"/>
  <c r="O22" i="13" s="1"/>
  <c r="P22" i="13" a="1"/>
  <c r="P22" i="13" s="1"/>
  <c r="Q22" i="13" a="1"/>
  <c r="Q22" i="13" s="1"/>
  <c r="R22" i="13" a="1"/>
  <c r="R22" i="13" s="1"/>
  <c r="S22" i="13" a="1"/>
  <c r="S22" i="13" s="1"/>
  <c r="T22" i="13" a="1"/>
  <c r="T22" i="13" s="1"/>
  <c r="I16" i="13" a="1"/>
  <c r="I16" i="13" s="1"/>
  <c r="J16" i="13" a="1"/>
  <c r="J16" i="13" s="1"/>
  <c r="K16" i="13" a="1"/>
  <c r="K16" i="13" s="1"/>
  <c r="L16" i="13" a="1"/>
  <c r="L16" i="13" s="1"/>
  <c r="M16" i="13" a="1"/>
  <c r="M16" i="13" s="1"/>
  <c r="N16" i="13" a="1"/>
  <c r="N16" i="13" s="1"/>
  <c r="O16" i="13" a="1"/>
  <c r="O16" i="13" s="1"/>
  <c r="P16" i="13" a="1"/>
  <c r="P16" i="13" s="1"/>
  <c r="Q16" i="13" a="1"/>
  <c r="Q16" i="13" s="1"/>
  <c r="R16" i="13" a="1"/>
  <c r="R16" i="13" s="1"/>
  <c r="S16" i="13" a="1"/>
  <c r="S16" i="13" s="1"/>
  <c r="T16" i="13" a="1"/>
  <c r="T16" i="13" s="1"/>
  <c r="H41" i="13"/>
  <c r="B41" i="13"/>
  <c r="T10" i="13" a="1"/>
  <c r="T10" i="13" s="1"/>
  <c r="S10" i="13" a="1"/>
  <c r="S10" i="13" s="1"/>
  <c r="R10" i="13" a="1"/>
  <c r="R10" i="13" s="1"/>
  <c r="Q10" i="13" a="1"/>
  <c r="Q10" i="13" s="1"/>
  <c r="P10" i="13" a="1"/>
  <c r="P10" i="13" s="1"/>
  <c r="O10" i="13" a="1"/>
  <c r="O10" i="13" s="1"/>
  <c r="N10" i="13" a="1"/>
  <c r="N10" i="13" s="1"/>
  <c r="M10" i="13" a="1"/>
  <c r="M10" i="13" s="1"/>
  <c r="L10" i="13" a="1"/>
  <c r="L10" i="13" s="1"/>
  <c r="K10" i="13" a="1"/>
  <c r="K10" i="13" s="1"/>
  <c r="J10" i="13" a="1"/>
  <c r="J10" i="13" s="1"/>
  <c r="I10" i="13" a="1"/>
  <c r="I10" i="13" s="1"/>
  <c r="AW7" i="5"/>
  <c r="AW8" i="5"/>
  <c r="AW9" i="5"/>
  <c r="AW10" i="5"/>
  <c r="AW11" i="5"/>
  <c r="AW12" i="5"/>
  <c r="AW13" i="5"/>
  <c r="AW14" i="5"/>
  <c r="AW15" i="5"/>
  <c r="AW16" i="5"/>
  <c r="AW17" i="5"/>
  <c r="AW18" i="5"/>
  <c r="AW19" i="5"/>
  <c r="AW20" i="5"/>
  <c r="AW21" i="5"/>
  <c r="AW22" i="5"/>
  <c r="AW23" i="5"/>
  <c r="AW24" i="5"/>
  <c r="AW25" i="5"/>
  <c r="AW26" i="5"/>
  <c r="AW27" i="5"/>
  <c r="AW28" i="5"/>
  <c r="AW29" i="5"/>
  <c r="AW30" i="5"/>
  <c r="AW31" i="5"/>
  <c r="AW32" i="5"/>
  <c r="AW33" i="5"/>
  <c r="AW34" i="5"/>
  <c r="AW35" i="5"/>
  <c r="AW36" i="5"/>
  <c r="AW37" i="5"/>
  <c r="AW38" i="5"/>
  <c r="AW39" i="5"/>
  <c r="AW40" i="5"/>
  <c r="AW41" i="5"/>
  <c r="AW42" i="5"/>
  <c r="AW43" i="5"/>
  <c r="AW44" i="5"/>
  <c r="AW45" i="5"/>
  <c r="AW46" i="5"/>
  <c r="AW47" i="5"/>
  <c r="AW48" i="5"/>
  <c r="AW49" i="5"/>
  <c r="AW50" i="5"/>
  <c r="AW51" i="5"/>
  <c r="AW52" i="5"/>
  <c r="AW53" i="5"/>
  <c r="AW54" i="5"/>
  <c r="AW55" i="5"/>
  <c r="AW56" i="5"/>
  <c r="AW57" i="5"/>
  <c r="AW58" i="5"/>
  <c r="AW59" i="5"/>
  <c r="AW60" i="5"/>
  <c r="AW61" i="5"/>
  <c r="AW62" i="5"/>
  <c r="AW63" i="5"/>
  <c r="AW64" i="5"/>
  <c r="AW65" i="5"/>
  <c r="AW66" i="5"/>
  <c r="AW67" i="5"/>
  <c r="AW68" i="5"/>
  <c r="AW69" i="5"/>
  <c r="AW70" i="5"/>
  <c r="AW71" i="5"/>
  <c r="AW72" i="5"/>
  <c r="AW73" i="5"/>
  <c r="AW74" i="5"/>
  <c r="AW75" i="5"/>
  <c r="AW76" i="5"/>
  <c r="AW77" i="5"/>
  <c r="AW78" i="5"/>
  <c r="AW79" i="5"/>
  <c r="AW80" i="5"/>
  <c r="AW81" i="5"/>
  <c r="AW82" i="5"/>
  <c r="AW83" i="5"/>
  <c r="AW84" i="5"/>
  <c r="AW85" i="5"/>
  <c r="AW86" i="5"/>
  <c r="AW87" i="5"/>
  <c r="AW88" i="5"/>
  <c r="AW89" i="5"/>
  <c r="AW90" i="5"/>
  <c r="AW91" i="5"/>
  <c r="AW92" i="5"/>
  <c r="AW93" i="5"/>
  <c r="AW94" i="5"/>
  <c r="AW95" i="5"/>
  <c r="AW96" i="5"/>
  <c r="AW97" i="5"/>
  <c r="AW98" i="5"/>
  <c r="AW99" i="5"/>
  <c r="AW100" i="5"/>
  <c r="AW101" i="5"/>
  <c r="AW102" i="5"/>
  <c r="AW103" i="5"/>
  <c r="AW104" i="5"/>
  <c r="AW105" i="5"/>
  <c r="AW106" i="5"/>
  <c r="AW107" i="5"/>
  <c r="AW108" i="5"/>
  <c r="AW109" i="5"/>
  <c r="AW110" i="5"/>
  <c r="AW111" i="5"/>
  <c r="AW112" i="5"/>
  <c r="AW113" i="5"/>
  <c r="AW114" i="5"/>
  <c r="AW115" i="5"/>
  <c r="AW116" i="5"/>
  <c r="AW117" i="5"/>
  <c r="AW118" i="5"/>
  <c r="AW119" i="5"/>
  <c r="AW120" i="5"/>
  <c r="AW121" i="5"/>
  <c r="AW122" i="5"/>
  <c r="AW123" i="5"/>
  <c r="AW124" i="5"/>
  <c r="AW125" i="5"/>
  <c r="AW126" i="5"/>
  <c r="AW127" i="5"/>
  <c r="AW128" i="5"/>
  <c r="AW129" i="5"/>
  <c r="AW130" i="5"/>
  <c r="AW131" i="5"/>
  <c r="AW132" i="5"/>
  <c r="AW133" i="5"/>
  <c r="AW134" i="5"/>
  <c r="AW135" i="5"/>
  <c r="AW136" i="5"/>
  <c r="AW137" i="5"/>
  <c r="AW138" i="5"/>
  <c r="AW139" i="5"/>
  <c r="AW140" i="5"/>
  <c r="AW141" i="5"/>
  <c r="AW142" i="5"/>
  <c r="AW143" i="5"/>
  <c r="AW144" i="5"/>
  <c r="AW145" i="5"/>
  <c r="AW146" i="5"/>
  <c r="AW147" i="5"/>
  <c r="AW148" i="5"/>
  <c r="AW149" i="5"/>
  <c r="AW150" i="5"/>
  <c r="AW151" i="5"/>
  <c r="AW152" i="5"/>
  <c r="AW153" i="5"/>
  <c r="AW154" i="5"/>
  <c r="AW155" i="5"/>
  <c r="AW156" i="5"/>
  <c r="AW157" i="5"/>
  <c r="AW158" i="5"/>
  <c r="AW159" i="5"/>
  <c r="AW160" i="5"/>
  <c r="AW161" i="5"/>
  <c r="AW162" i="5"/>
  <c r="AW163" i="5"/>
  <c r="AW164" i="5"/>
  <c r="AW165" i="5"/>
  <c r="AW166" i="5"/>
  <c r="AW167" i="5"/>
  <c r="AW168" i="5"/>
  <c r="AW169" i="5"/>
  <c r="AW170" i="5"/>
  <c r="AW171" i="5"/>
  <c r="AW172" i="5"/>
  <c r="AW173" i="5"/>
  <c r="AW174" i="5"/>
  <c r="AW175" i="5"/>
  <c r="AW176" i="5"/>
  <c r="AW177" i="5"/>
  <c r="AW178" i="5"/>
  <c r="AW179" i="5"/>
  <c r="AW180" i="5"/>
  <c r="AW181" i="5"/>
  <c r="AW182" i="5"/>
  <c r="AW183" i="5"/>
  <c r="AW184" i="5"/>
  <c r="AW185" i="5"/>
  <c r="AW186" i="5"/>
  <c r="AW187" i="5"/>
  <c r="AW188" i="5"/>
  <c r="AW189" i="5"/>
  <c r="AW190" i="5"/>
  <c r="AW191" i="5"/>
  <c r="AW192" i="5"/>
  <c r="AW193" i="5"/>
  <c r="AW194" i="5"/>
  <c r="AW195" i="5"/>
  <c r="AW196" i="5"/>
  <c r="AW197" i="5"/>
  <c r="AW198" i="5"/>
  <c r="AW199" i="5"/>
  <c r="AW200" i="5"/>
  <c r="AW201" i="5"/>
  <c r="AW202" i="5"/>
  <c r="AW203" i="5"/>
  <c r="AW204" i="5"/>
  <c r="AW205" i="5"/>
  <c r="AW206" i="5"/>
  <c r="AW207" i="5"/>
  <c r="AW208" i="5"/>
  <c r="AW209" i="5"/>
  <c r="AW210" i="5"/>
  <c r="AW211" i="5"/>
  <c r="AW212" i="5"/>
  <c r="AW213" i="5"/>
  <c r="AW214" i="5"/>
  <c r="AW215" i="5"/>
  <c r="AW216" i="5"/>
  <c r="AW217" i="5"/>
  <c r="AW218" i="5"/>
  <c r="AW219" i="5"/>
  <c r="AW220" i="5"/>
  <c r="AW221" i="5"/>
  <c r="AW222" i="5"/>
  <c r="AW223" i="5"/>
  <c r="AW224" i="5"/>
  <c r="AW225" i="5"/>
  <c r="AW226" i="5"/>
  <c r="AW227" i="5"/>
  <c r="AW228" i="5"/>
  <c r="AW229" i="5"/>
  <c r="AW230" i="5"/>
  <c r="AW231" i="5"/>
  <c r="AW232" i="5"/>
  <c r="AW233" i="5"/>
  <c r="AW234" i="5"/>
  <c r="AW235" i="5"/>
  <c r="AW236" i="5"/>
  <c r="AW237" i="5"/>
  <c r="AW238" i="5"/>
  <c r="AW239" i="5"/>
  <c r="AW240" i="5"/>
  <c r="AW241" i="5"/>
  <c r="AW242" i="5"/>
  <c r="AW243" i="5"/>
  <c r="AW244" i="5"/>
  <c r="AW245" i="5"/>
  <c r="AW246" i="5"/>
  <c r="AW247" i="5"/>
  <c r="AW248" i="5"/>
  <c r="AW249" i="5"/>
  <c r="AW250" i="5"/>
  <c r="AW251" i="5"/>
  <c r="AW252" i="5"/>
  <c r="AW253" i="5"/>
  <c r="AW254" i="5"/>
  <c r="AW255" i="5"/>
  <c r="AW6" i="5"/>
  <c r="AY7" i="5"/>
  <c r="AY8" i="5"/>
  <c r="AY9" i="5"/>
  <c r="AY10" i="5"/>
  <c r="AY11" i="5"/>
  <c r="AY12" i="5"/>
  <c r="AY13" i="5"/>
  <c r="AY14" i="5"/>
  <c r="AY15" i="5"/>
  <c r="AY16" i="5"/>
  <c r="AY17" i="5"/>
  <c r="AY18" i="5"/>
  <c r="AY19" i="5"/>
  <c r="AY20" i="5"/>
  <c r="AY21" i="5"/>
  <c r="AY22" i="5"/>
  <c r="AY23" i="5"/>
  <c r="AY24" i="5"/>
  <c r="AY25" i="5"/>
  <c r="AY26" i="5"/>
  <c r="AY27" i="5"/>
  <c r="AY28" i="5"/>
  <c r="AY29" i="5"/>
  <c r="AY30" i="5"/>
  <c r="AY31" i="5"/>
  <c r="AY32" i="5"/>
  <c r="AY33" i="5"/>
  <c r="AY34" i="5"/>
  <c r="AY35" i="5"/>
  <c r="AY36" i="5"/>
  <c r="AY37" i="5"/>
  <c r="AY38" i="5"/>
  <c r="AY39" i="5"/>
  <c r="AY40" i="5"/>
  <c r="AY41" i="5"/>
  <c r="AY42" i="5"/>
  <c r="AY43" i="5"/>
  <c r="AY44" i="5"/>
  <c r="AY45" i="5"/>
  <c r="AY46" i="5"/>
  <c r="AY47" i="5"/>
  <c r="AY48" i="5"/>
  <c r="AY49" i="5"/>
  <c r="AY50" i="5"/>
  <c r="AY51" i="5"/>
  <c r="AY52" i="5"/>
  <c r="AY53" i="5"/>
  <c r="AY54" i="5"/>
  <c r="AY55" i="5"/>
  <c r="AY56" i="5"/>
  <c r="AY57" i="5"/>
  <c r="AY58" i="5"/>
  <c r="AY59" i="5"/>
  <c r="AY60" i="5"/>
  <c r="AY61" i="5"/>
  <c r="AY62" i="5"/>
  <c r="AY63" i="5"/>
  <c r="AY64" i="5"/>
  <c r="AY65" i="5"/>
  <c r="AY66" i="5"/>
  <c r="AY67" i="5"/>
  <c r="AY68" i="5"/>
  <c r="AY69" i="5"/>
  <c r="AY70" i="5"/>
  <c r="AY71" i="5"/>
  <c r="AY72" i="5"/>
  <c r="AY73" i="5"/>
  <c r="AY74" i="5"/>
  <c r="AY75" i="5"/>
  <c r="AY76" i="5"/>
  <c r="AY77" i="5"/>
  <c r="AY78" i="5"/>
  <c r="AY79" i="5"/>
  <c r="AY80" i="5"/>
  <c r="AY81" i="5"/>
  <c r="AY82" i="5"/>
  <c r="AY83" i="5"/>
  <c r="AY84" i="5"/>
  <c r="AY85" i="5"/>
  <c r="AY86" i="5"/>
  <c r="AY87" i="5"/>
  <c r="AY88" i="5"/>
  <c r="AY89" i="5"/>
  <c r="AY90" i="5"/>
  <c r="AY91" i="5"/>
  <c r="AY92" i="5"/>
  <c r="AY93" i="5"/>
  <c r="AY94" i="5"/>
  <c r="AY95" i="5"/>
  <c r="AY96" i="5"/>
  <c r="AY97" i="5"/>
  <c r="AY98" i="5"/>
  <c r="AY99" i="5"/>
  <c r="AY100" i="5"/>
  <c r="AY101" i="5"/>
  <c r="AY102" i="5"/>
  <c r="AY103" i="5"/>
  <c r="AY104" i="5"/>
  <c r="AY105" i="5"/>
  <c r="AY106" i="5"/>
  <c r="AY107" i="5"/>
  <c r="AY108" i="5"/>
  <c r="AY109" i="5"/>
  <c r="AY110" i="5"/>
  <c r="AY111" i="5"/>
  <c r="AY112" i="5"/>
  <c r="AY113" i="5"/>
  <c r="AY114" i="5"/>
  <c r="AY115" i="5"/>
  <c r="AY116" i="5"/>
  <c r="AY117" i="5"/>
  <c r="AY118" i="5"/>
  <c r="AY119" i="5"/>
  <c r="AY120" i="5"/>
  <c r="AY121" i="5"/>
  <c r="AY122" i="5"/>
  <c r="AY123" i="5"/>
  <c r="AY124" i="5"/>
  <c r="AY125" i="5"/>
  <c r="AY126" i="5"/>
  <c r="AY127" i="5"/>
  <c r="AY128" i="5"/>
  <c r="AY129" i="5"/>
  <c r="AY130" i="5"/>
  <c r="AY131" i="5"/>
  <c r="AY132" i="5"/>
  <c r="AY133" i="5"/>
  <c r="AY134" i="5"/>
  <c r="AY135" i="5"/>
  <c r="AY136" i="5"/>
  <c r="AY137" i="5"/>
  <c r="AY138" i="5"/>
  <c r="AY139" i="5"/>
  <c r="AY140" i="5"/>
  <c r="AY141" i="5"/>
  <c r="AY142" i="5"/>
  <c r="AY143" i="5"/>
  <c r="AY144" i="5"/>
  <c r="AY145" i="5"/>
  <c r="AY146" i="5"/>
  <c r="AY147" i="5"/>
  <c r="AY148" i="5"/>
  <c r="AY149" i="5"/>
  <c r="AY150" i="5"/>
  <c r="AY151" i="5"/>
  <c r="AY152" i="5"/>
  <c r="AY153" i="5"/>
  <c r="AY154" i="5"/>
  <c r="AY155" i="5"/>
  <c r="AY156" i="5"/>
  <c r="AY157" i="5"/>
  <c r="AY158" i="5"/>
  <c r="AY159" i="5"/>
  <c r="AY160" i="5"/>
  <c r="AY161" i="5"/>
  <c r="AY162" i="5"/>
  <c r="AY163" i="5"/>
  <c r="AY164" i="5"/>
  <c r="AY165" i="5"/>
  <c r="AY166" i="5"/>
  <c r="AY167" i="5"/>
  <c r="AY168" i="5"/>
  <c r="AY169" i="5"/>
  <c r="AY170" i="5"/>
  <c r="AY171" i="5"/>
  <c r="AY172" i="5"/>
  <c r="AY173" i="5"/>
  <c r="AY174" i="5"/>
  <c r="AY175" i="5"/>
  <c r="AY176" i="5"/>
  <c r="AY177" i="5"/>
  <c r="AY178" i="5"/>
  <c r="AY179" i="5"/>
  <c r="AY180" i="5"/>
  <c r="AY181" i="5"/>
  <c r="AY182" i="5"/>
  <c r="AY183" i="5"/>
  <c r="AY184" i="5"/>
  <c r="AY185" i="5"/>
  <c r="AY186" i="5"/>
  <c r="AY187" i="5"/>
  <c r="AY188" i="5"/>
  <c r="AY189" i="5"/>
  <c r="AY190" i="5"/>
  <c r="AY191" i="5"/>
  <c r="AY192" i="5"/>
  <c r="AY193" i="5"/>
  <c r="AY194" i="5"/>
  <c r="AY195" i="5"/>
  <c r="AY196" i="5"/>
  <c r="AY197" i="5"/>
  <c r="AY198" i="5"/>
  <c r="AY199" i="5"/>
  <c r="AY200" i="5"/>
  <c r="AY201" i="5"/>
  <c r="AY202" i="5"/>
  <c r="AY203" i="5"/>
  <c r="AY204" i="5"/>
  <c r="AY205" i="5"/>
  <c r="AY206" i="5"/>
  <c r="AY207" i="5"/>
  <c r="AY208" i="5"/>
  <c r="AY209" i="5"/>
  <c r="AY210" i="5"/>
  <c r="AY211" i="5"/>
  <c r="AY212" i="5"/>
  <c r="AY213" i="5"/>
  <c r="AY214" i="5"/>
  <c r="AY215" i="5"/>
  <c r="AY216" i="5"/>
  <c r="AY217" i="5"/>
  <c r="AY218" i="5"/>
  <c r="AY219" i="5"/>
  <c r="AY220" i="5"/>
  <c r="AY221" i="5"/>
  <c r="AY222" i="5"/>
  <c r="AY223" i="5"/>
  <c r="AY224" i="5"/>
  <c r="AY225" i="5"/>
  <c r="AY226" i="5"/>
  <c r="AY227" i="5"/>
  <c r="AY228" i="5"/>
  <c r="AY229" i="5"/>
  <c r="AY230" i="5"/>
  <c r="AY231" i="5"/>
  <c r="AY232" i="5"/>
  <c r="AY233" i="5"/>
  <c r="AY234" i="5"/>
  <c r="AY235" i="5"/>
  <c r="AY236" i="5"/>
  <c r="AY237" i="5"/>
  <c r="AY238" i="5"/>
  <c r="AY239" i="5"/>
  <c r="AY240" i="5"/>
  <c r="AY241" i="5"/>
  <c r="AY242" i="5"/>
  <c r="AY243" i="5"/>
  <c r="AY244" i="5"/>
  <c r="AY245" i="5"/>
  <c r="AY246" i="5"/>
  <c r="AY247" i="5"/>
  <c r="AY248" i="5"/>
  <c r="AY249" i="5"/>
  <c r="AY250" i="5"/>
  <c r="AY251" i="5"/>
  <c r="AY252" i="5"/>
  <c r="AY253" i="5"/>
  <c r="AY254" i="5"/>
  <c r="AY255" i="5"/>
  <c r="AX7" i="5"/>
  <c r="AX8" i="5"/>
  <c r="AX9" i="5"/>
  <c r="AX10" i="5"/>
  <c r="AX11" i="5"/>
  <c r="AX12" i="5"/>
  <c r="AX13" i="5"/>
  <c r="AX14" i="5"/>
  <c r="AX15" i="5"/>
  <c r="AX16" i="5"/>
  <c r="AX17" i="5"/>
  <c r="AX18" i="5"/>
  <c r="AX19" i="5"/>
  <c r="AX20" i="5"/>
  <c r="AX21" i="5"/>
  <c r="AX22" i="5"/>
  <c r="AX23" i="5"/>
  <c r="AX24" i="5"/>
  <c r="AX25" i="5"/>
  <c r="AX26" i="5"/>
  <c r="AX27" i="5"/>
  <c r="AX28" i="5"/>
  <c r="AX29" i="5"/>
  <c r="AX30" i="5"/>
  <c r="AX31" i="5"/>
  <c r="AX32" i="5"/>
  <c r="AX33" i="5"/>
  <c r="AX34" i="5"/>
  <c r="AX35" i="5"/>
  <c r="AX36" i="5"/>
  <c r="AX37" i="5"/>
  <c r="AX38" i="5"/>
  <c r="AX39" i="5"/>
  <c r="AX40" i="5"/>
  <c r="AX41" i="5"/>
  <c r="AX42" i="5"/>
  <c r="AX43" i="5"/>
  <c r="AX44" i="5"/>
  <c r="AX45" i="5"/>
  <c r="AX46" i="5"/>
  <c r="AX47" i="5"/>
  <c r="AX48" i="5"/>
  <c r="AX49" i="5"/>
  <c r="AX50" i="5"/>
  <c r="AX51" i="5"/>
  <c r="AX52" i="5"/>
  <c r="AX53" i="5"/>
  <c r="AX54" i="5"/>
  <c r="AX55" i="5"/>
  <c r="AX56" i="5"/>
  <c r="AX57" i="5"/>
  <c r="AX58" i="5"/>
  <c r="AX59" i="5"/>
  <c r="AX60" i="5"/>
  <c r="AX61" i="5"/>
  <c r="AX62" i="5"/>
  <c r="AX63" i="5"/>
  <c r="AX64" i="5"/>
  <c r="AX65" i="5"/>
  <c r="AX66" i="5"/>
  <c r="AX67" i="5"/>
  <c r="AX68" i="5"/>
  <c r="AX69" i="5"/>
  <c r="AX70" i="5"/>
  <c r="AX71" i="5"/>
  <c r="AX72" i="5"/>
  <c r="AX73" i="5"/>
  <c r="AX74" i="5"/>
  <c r="AX75" i="5"/>
  <c r="AX76" i="5"/>
  <c r="AX77" i="5"/>
  <c r="AX78" i="5"/>
  <c r="AX79" i="5"/>
  <c r="AX80" i="5"/>
  <c r="AX81" i="5"/>
  <c r="AX82" i="5"/>
  <c r="AX83" i="5"/>
  <c r="AX84" i="5"/>
  <c r="AX85" i="5"/>
  <c r="AX86" i="5"/>
  <c r="AX87" i="5"/>
  <c r="AX88" i="5"/>
  <c r="AX89" i="5"/>
  <c r="AX90" i="5"/>
  <c r="AX91" i="5"/>
  <c r="AX92" i="5"/>
  <c r="AX93" i="5"/>
  <c r="AX94" i="5"/>
  <c r="AX95" i="5"/>
  <c r="AX96" i="5"/>
  <c r="AX97" i="5"/>
  <c r="AX98" i="5"/>
  <c r="AX99" i="5"/>
  <c r="AX100" i="5"/>
  <c r="AX101" i="5"/>
  <c r="AX102" i="5"/>
  <c r="AX103" i="5"/>
  <c r="AX104" i="5"/>
  <c r="AX105" i="5"/>
  <c r="AX106" i="5"/>
  <c r="AX107" i="5"/>
  <c r="AX108" i="5"/>
  <c r="AX109" i="5"/>
  <c r="AX110" i="5"/>
  <c r="AX111" i="5"/>
  <c r="AX112" i="5"/>
  <c r="AX113" i="5"/>
  <c r="AX114" i="5"/>
  <c r="AX115" i="5"/>
  <c r="AX116" i="5"/>
  <c r="AX117" i="5"/>
  <c r="AX118" i="5"/>
  <c r="AX119" i="5"/>
  <c r="AX120" i="5"/>
  <c r="AX121" i="5"/>
  <c r="AX122" i="5"/>
  <c r="AX123" i="5"/>
  <c r="AX124" i="5"/>
  <c r="AX125" i="5"/>
  <c r="AX126" i="5"/>
  <c r="AX127" i="5"/>
  <c r="AX128" i="5"/>
  <c r="AX129" i="5"/>
  <c r="AX130" i="5"/>
  <c r="AX131" i="5"/>
  <c r="AX132" i="5"/>
  <c r="AX133" i="5"/>
  <c r="AX134" i="5"/>
  <c r="AX135" i="5"/>
  <c r="AX136" i="5"/>
  <c r="AX137" i="5"/>
  <c r="AX138" i="5"/>
  <c r="AX139" i="5"/>
  <c r="AX140" i="5"/>
  <c r="AX141" i="5"/>
  <c r="AX142" i="5"/>
  <c r="AX143" i="5"/>
  <c r="AX144" i="5"/>
  <c r="AX145" i="5"/>
  <c r="AX146" i="5"/>
  <c r="AX147" i="5"/>
  <c r="AX148" i="5"/>
  <c r="AX149" i="5"/>
  <c r="AX150" i="5"/>
  <c r="AX151" i="5"/>
  <c r="AX152" i="5"/>
  <c r="AX153" i="5"/>
  <c r="AX154" i="5"/>
  <c r="AX155" i="5"/>
  <c r="AX156" i="5"/>
  <c r="AX157" i="5"/>
  <c r="AX158" i="5"/>
  <c r="AX159" i="5"/>
  <c r="AX160" i="5"/>
  <c r="AX161" i="5"/>
  <c r="AX162" i="5"/>
  <c r="AX163" i="5"/>
  <c r="AX164" i="5"/>
  <c r="AX165" i="5"/>
  <c r="AX166" i="5"/>
  <c r="AX167" i="5"/>
  <c r="AX168" i="5"/>
  <c r="AX169" i="5"/>
  <c r="AX170" i="5"/>
  <c r="AX171" i="5"/>
  <c r="AX172" i="5"/>
  <c r="AX173" i="5"/>
  <c r="AX174" i="5"/>
  <c r="AX175" i="5"/>
  <c r="AX176" i="5"/>
  <c r="AX177" i="5"/>
  <c r="AX178" i="5"/>
  <c r="AX179" i="5"/>
  <c r="AX180" i="5"/>
  <c r="AX181" i="5"/>
  <c r="AX182" i="5"/>
  <c r="AX183" i="5"/>
  <c r="AX184" i="5"/>
  <c r="AX185" i="5"/>
  <c r="AX186" i="5"/>
  <c r="AX187" i="5"/>
  <c r="AX188" i="5"/>
  <c r="AX189" i="5"/>
  <c r="AX190" i="5"/>
  <c r="AX191" i="5"/>
  <c r="AX192" i="5"/>
  <c r="AX193" i="5"/>
  <c r="AX194" i="5"/>
  <c r="AX195" i="5"/>
  <c r="AX196" i="5"/>
  <c r="AX197" i="5"/>
  <c r="AX198" i="5"/>
  <c r="AX199" i="5"/>
  <c r="AX200" i="5"/>
  <c r="AX201" i="5"/>
  <c r="AX202" i="5"/>
  <c r="AX203" i="5"/>
  <c r="AX204" i="5"/>
  <c r="AX205" i="5"/>
  <c r="AX206" i="5"/>
  <c r="AX207" i="5"/>
  <c r="AX208" i="5"/>
  <c r="AX209" i="5"/>
  <c r="AX210" i="5"/>
  <c r="AX211" i="5"/>
  <c r="AX212" i="5"/>
  <c r="AX213" i="5"/>
  <c r="AX214" i="5"/>
  <c r="AX215" i="5"/>
  <c r="AX216" i="5"/>
  <c r="AX217" i="5"/>
  <c r="AX218" i="5"/>
  <c r="AX219" i="5"/>
  <c r="AX220" i="5"/>
  <c r="AX221" i="5"/>
  <c r="AX222" i="5"/>
  <c r="AX223" i="5"/>
  <c r="AX224" i="5"/>
  <c r="AX225" i="5"/>
  <c r="AX226" i="5"/>
  <c r="AX227" i="5"/>
  <c r="AX228" i="5"/>
  <c r="AX229" i="5"/>
  <c r="AX230" i="5"/>
  <c r="AX231" i="5"/>
  <c r="AX232" i="5"/>
  <c r="AX233" i="5"/>
  <c r="AX234" i="5"/>
  <c r="AX235" i="5"/>
  <c r="AX236" i="5"/>
  <c r="AX237" i="5"/>
  <c r="AX238" i="5"/>
  <c r="AX239" i="5"/>
  <c r="AX240" i="5"/>
  <c r="AX241" i="5"/>
  <c r="AX242" i="5"/>
  <c r="AX243" i="5"/>
  <c r="AX244" i="5"/>
  <c r="AX245" i="5"/>
  <c r="AX246" i="5"/>
  <c r="AX247" i="5"/>
  <c r="AX248" i="5"/>
  <c r="AX249" i="5"/>
  <c r="AX250" i="5"/>
  <c r="AX251" i="5"/>
  <c r="AX252" i="5"/>
  <c r="AX253" i="5"/>
  <c r="AX254" i="5"/>
  <c r="AX255" i="5"/>
  <c r="AY6" i="5"/>
  <c r="AX6" i="5"/>
  <c r="AI6" i="7"/>
  <c r="T26" i="13"/>
  <c r="S26" i="13"/>
  <c r="R26" i="13"/>
  <c r="Q26" i="13"/>
  <c r="P26" i="13"/>
  <c r="O26" i="13"/>
  <c r="N26" i="13"/>
  <c r="M26" i="13"/>
  <c r="L26" i="13"/>
  <c r="K26" i="13"/>
  <c r="J26" i="13"/>
  <c r="I26" i="13"/>
  <c r="AH7" i="7"/>
  <c r="AH8" i="7"/>
  <c r="AH9" i="7"/>
  <c r="AH10" i="7"/>
  <c r="AH11" i="7"/>
  <c r="AH12" i="7"/>
  <c r="AH13" i="7"/>
  <c r="AH14" i="7"/>
  <c r="AH15" i="7"/>
  <c r="AH16" i="7"/>
  <c r="AH17" i="7"/>
  <c r="AH18" i="7"/>
  <c r="AH19" i="7"/>
  <c r="AH20" i="7"/>
  <c r="AH21" i="7"/>
  <c r="AH22" i="7"/>
  <c r="AH23" i="7"/>
  <c r="AH24" i="7"/>
  <c r="AH25" i="7"/>
  <c r="AH26" i="7"/>
  <c r="AH27" i="7"/>
  <c r="AH28" i="7"/>
  <c r="AH29" i="7"/>
  <c r="AH30" i="7"/>
  <c r="AH31" i="7"/>
  <c r="AH32" i="7"/>
  <c r="AH33" i="7"/>
  <c r="AH34" i="7"/>
  <c r="AH35" i="7"/>
  <c r="AH36" i="7"/>
  <c r="AH37" i="7"/>
  <c r="AH38" i="7"/>
  <c r="AH39" i="7"/>
  <c r="AH40" i="7"/>
  <c r="AH41" i="7"/>
  <c r="AH42" i="7"/>
  <c r="AH43" i="7"/>
  <c r="AH44" i="7"/>
  <c r="AH45" i="7"/>
  <c r="AH46" i="7"/>
  <c r="AH47" i="7"/>
  <c r="AH48" i="7"/>
  <c r="AH49" i="7"/>
  <c r="AH50" i="7"/>
  <c r="AH51" i="7"/>
  <c r="AH52" i="7"/>
  <c r="AH53" i="7"/>
  <c r="AH54" i="7"/>
  <c r="AH55" i="7"/>
  <c r="AH56" i="7"/>
  <c r="AH57" i="7"/>
  <c r="AH58" i="7"/>
  <c r="AH59" i="7"/>
  <c r="AH60" i="7"/>
  <c r="AH61" i="7"/>
  <c r="AH62" i="7"/>
  <c r="AH63" i="7"/>
  <c r="AH64" i="7"/>
  <c r="AH65" i="7"/>
  <c r="AH66" i="7"/>
  <c r="AH67" i="7"/>
  <c r="AH68" i="7"/>
  <c r="AH69" i="7"/>
  <c r="AH70" i="7"/>
  <c r="AH71" i="7"/>
  <c r="AH72" i="7"/>
  <c r="AH73" i="7"/>
  <c r="AH74" i="7"/>
  <c r="AH75" i="7"/>
  <c r="AH76" i="7"/>
  <c r="AH77" i="7"/>
  <c r="AH78" i="7"/>
  <c r="AH79" i="7"/>
  <c r="AH80" i="7"/>
  <c r="AH81" i="7"/>
  <c r="AH82" i="7"/>
  <c r="AH83" i="7"/>
  <c r="AH84" i="7"/>
  <c r="AH85" i="7"/>
  <c r="AH86" i="7"/>
  <c r="AH87" i="7"/>
  <c r="AH88" i="7"/>
  <c r="AH89" i="7"/>
  <c r="AH90" i="7"/>
  <c r="AH91" i="7"/>
  <c r="AH92" i="7"/>
  <c r="AH93" i="7"/>
  <c r="AH94" i="7"/>
  <c r="AH95" i="7"/>
  <c r="AH96" i="7"/>
  <c r="AH97" i="7"/>
  <c r="AH98" i="7"/>
  <c r="AH99" i="7"/>
  <c r="AH100" i="7"/>
  <c r="AH101" i="7"/>
  <c r="AH102" i="7"/>
  <c r="AH103" i="7"/>
  <c r="AH104" i="7"/>
  <c r="AH105" i="7"/>
  <c r="AH106" i="7"/>
  <c r="AH107" i="7"/>
  <c r="AH108" i="7"/>
  <c r="AH109" i="7"/>
  <c r="AH110" i="7"/>
  <c r="AH111" i="7"/>
  <c r="AH112" i="7"/>
  <c r="AH113" i="7"/>
  <c r="AH114" i="7"/>
  <c r="AH115" i="7"/>
  <c r="AH116" i="7"/>
  <c r="AH117" i="7"/>
  <c r="AH118" i="7"/>
  <c r="AH119" i="7"/>
  <c r="AH120" i="7"/>
  <c r="AH121" i="7"/>
  <c r="AH122" i="7"/>
  <c r="AH123" i="7"/>
  <c r="AH124" i="7"/>
  <c r="AH125" i="7"/>
  <c r="AH126" i="7"/>
  <c r="AH127" i="7"/>
  <c r="AH128" i="7"/>
  <c r="AH129" i="7"/>
  <c r="AH130" i="7"/>
  <c r="AH131" i="7"/>
  <c r="AH132" i="7"/>
  <c r="AH133" i="7"/>
  <c r="AH134" i="7"/>
  <c r="AH135" i="7"/>
  <c r="AH136" i="7"/>
  <c r="AH137" i="7"/>
  <c r="AH138" i="7"/>
  <c r="AH139" i="7"/>
  <c r="AH140" i="7"/>
  <c r="AH141" i="7"/>
  <c r="AH142" i="7"/>
  <c r="AH143" i="7"/>
  <c r="AH144" i="7"/>
  <c r="AH145" i="7"/>
  <c r="AH146" i="7"/>
  <c r="AH147" i="7"/>
  <c r="AH148" i="7"/>
  <c r="AH149" i="7"/>
  <c r="AH150" i="7"/>
  <c r="AH151" i="7"/>
  <c r="AH152" i="7"/>
  <c r="AH153" i="7"/>
  <c r="AH154" i="7"/>
  <c r="AH155" i="7"/>
  <c r="AH156" i="7"/>
  <c r="AH157" i="7"/>
  <c r="AH158" i="7"/>
  <c r="AH159" i="7"/>
  <c r="AH160" i="7"/>
  <c r="AH161" i="7"/>
  <c r="AH162" i="7"/>
  <c r="AH163" i="7"/>
  <c r="AH164" i="7"/>
  <c r="AH165" i="7"/>
  <c r="AH166" i="7"/>
  <c r="AH167" i="7"/>
  <c r="AH168" i="7"/>
  <c r="AH169" i="7"/>
  <c r="AH170" i="7"/>
  <c r="AH171" i="7"/>
  <c r="AH172" i="7"/>
  <c r="AH173" i="7"/>
  <c r="AH174" i="7"/>
  <c r="AH175" i="7"/>
  <c r="AH176" i="7"/>
  <c r="AH177" i="7"/>
  <c r="AH178" i="7"/>
  <c r="AH179" i="7"/>
  <c r="AH180" i="7"/>
  <c r="AH181" i="7"/>
  <c r="AH182" i="7"/>
  <c r="AH183" i="7"/>
  <c r="AH184" i="7"/>
  <c r="AH185" i="7"/>
  <c r="AH186" i="7"/>
  <c r="AH187" i="7"/>
  <c r="AH188" i="7"/>
  <c r="AH189" i="7"/>
  <c r="AH190" i="7"/>
  <c r="AH191" i="7"/>
  <c r="AH192" i="7"/>
  <c r="AH193" i="7"/>
  <c r="AH194" i="7"/>
  <c r="AH195" i="7"/>
  <c r="AH196" i="7"/>
  <c r="AH197" i="7"/>
  <c r="AH198" i="7"/>
  <c r="AH199" i="7"/>
  <c r="AH200" i="7"/>
  <c r="AH201" i="7"/>
  <c r="AH202" i="7"/>
  <c r="AH203" i="7"/>
  <c r="AH204" i="7"/>
  <c r="AH205" i="7"/>
  <c r="AH206" i="7"/>
  <c r="AH207" i="7"/>
  <c r="AH208" i="7"/>
  <c r="AH209" i="7"/>
  <c r="AH210" i="7"/>
  <c r="AH211" i="7"/>
  <c r="AH212" i="7"/>
  <c r="AH213" i="7"/>
  <c r="AH214" i="7"/>
  <c r="AH215" i="7"/>
  <c r="AH216" i="7"/>
  <c r="AH217" i="7"/>
  <c r="AH218" i="7"/>
  <c r="AH219" i="7"/>
  <c r="AH220" i="7"/>
  <c r="AH221" i="7"/>
  <c r="AH222" i="7"/>
  <c r="AH223" i="7"/>
  <c r="AH224" i="7"/>
  <c r="AH225" i="7"/>
  <c r="AH226" i="7"/>
  <c r="AH227" i="7"/>
  <c r="AH228" i="7"/>
  <c r="AH229" i="7"/>
  <c r="AH230" i="7"/>
  <c r="AH231" i="7"/>
  <c r="AH232" i="7"/>
  <c r="AH233" i="7"/>
  <c r="AH234" i="7"/>
  <c r="AH235" i="7"/>
  <c r="AH236" i="7"/>
  <c r="AH237" i="7"/>
  <c r="AH238" i="7"/>
  <c r="AH239" i="7"/>
  <c r="AH240" i="7"/>
  <c r="AH241" i="7"/>
  <c r="AH242" i="7"/>
  <c r="AH243" i="7"/>
  <c r="AH244" i="7"/>
  <c r="AH245" i="7"/>
  <c r="AH246" i="7"/>
  <c r="AH247" i="7"/>
  <c r="AH248" i="7"/>
  <c r="AH249" i="7"/>
  <c r="AH250" i="7"/>
  <c r="AH251" i="7"/>
  <c r="AH252" i="7"/>
  <c r="AH253" i="7"/>
  <c r="AH254" i="7"/>
  <c r="AH255" i="7"/>
  <c r="AH6" i="7"/>
  <c r="P25" i="13"/>
  <c r="R25" i="13"/>
  <c r="S25" i="13"/>
  <c r="T25" i="13"/>
  <c r="Q25" i="13"/>
  <c r="O25" i="13"/>
  <c r="N25" i="13"/>
  <c r="M25" i="13"/>
  <c r="L25" i="13"/>
  <c r="K25" i="13"/>
  <c r="J25" i="13"/>
  <c r="J41" i="13"/>
  <c r="K41" i="13"/>
  <c r="L41" i="13"/>
  <c r="M41" i="13"/>
  <c r="N41" i="13"/>
  <c r="O41" i="13"/>
  <c r="P41" i="13"/>
  <c r="Q41" i="13"/>
  <c r="R41" i="13"/>
  <c r="S41" i="13"/>
  <c r="T41" i="13"/>
  <c r="I41" i="13"/>
  <c r="I25" i="13"/>
  <c r="J31" i="13"/>
  <c r="K31" i="13"/>
  <c r="L31" i="13"/>
  <c r="M31" i="13"/>
  <c r="N31" i="13"/>
  <c r="O31" i="13"/>
  <c r="P31" i="13"/>
  <c r="Q31" i="13"/>
  <c r="R31" i="13"/>
  <c r="S31" i="13"/>
  <c r="T31" i="13"/>
  <c r="J30" i="13"/>
  <c r="K30" i="13"/>
  <c r="L30" i="13"/>
  <c r="M30" i="13"/>
  <c r="N30" i="13"/>
  <c r="O30" i="13"/>
  <c r="P30" i="13"/>
  <c r="Q30" i="13"/>
  <c r="R30" i="13"/>
  <c r="S30" i="13"/>
  <c r="T30" i="13"/>
  <c r="J29" i="13"/>
  <c r="K29" i="13"/>
  <c r="L29" i="13"/>
  <c r="M29" i="13"/>
  <c r="N29" i="13"/>
  <c r="O29" i="13"/>
  <c r="P29" i="13"/>
  <c r="Q29" i="13"/>
  <c r="R29" i="13"/>
  <c r="S29" i="13"/>
  <c r="T29" i="13"/>
  <c r="I31" i="13"/>
  <c r="I30" i="13"/>
  <c r="I29" i="13"/>
  <c r="J40" i="13"/>
  <c r="K40" i="13"/>
  <c r="L40" i="13"/>
  <c r="M40" i="13"/>
  <c r="N40" i="13"/>
  <c r="O40" i="13"/>
  <c r="P40" i="13"/>
  <c r="Q40" i="13"/>
  <c r="R40" i="13"/>
  <c r="S40" i="13"/>
  <c r="T40" i="13"/>
  <c r="J39" i="13"/>
  <c r="K39" i="13"/>
  <c r="L39" i="13"/>
  <c r="M39" i="13"/>
  <c r="N39" i="13"/>
  <c r="O39" i="13"/>
  <c r="P39" i="13"/>
  <c r="Q39" i="13"/>
  <c r="R39" i="13"/>
  <c r="S39" i="13"/>
  <c r="T39" i="13"/>
  <c r="J38" i="13"/>
  <c r="K38" i="13"/>
  <c r="L38" i="13"/>
  <c r="M38" i="13"/>
  <c r="N38" i="13"/>
  <c r="O38" i="13"/>
  <c r="P38" i="13"/>
  <c r="Q38" i="13"/>
  <c r="R38" i="13"/>
  <c r="S38" i="13"/>
  <c r="T38" i="13"/>
  <c r="J37" i="13"/>
  <c r="K37" i="13"/>
  <c r="L37" i="13"/>
  <c r="M37" i="13"/>
  <c r="N37" i="13"/>
  <c r="O37" i="13"/>
  <c r="P37" i="13"/>
  <c r="Q37" i="13"/>
  <c r="R37" i="13"/>
  <c r="S37" i="13"/>
  <c r="T37" i="13"/>
  <c r="J36" i="13"/>
  <c r="K36" i="13"/>
  <c r="L36" i="13"/>
  <c r="M36" i="13"/>
  <c r="N36" i="13"/>
  <c r="O36" i="13"/>
  <c r="P36" i="13"/>
  <c r="Q36" i="13"/>
  <c r="R36" i="13"/>
  <c r="S36" i="13"/>
  <c r="T36" i="13"/>
  <c r="J35" i="13"/>
  <c r="K35" i="13"/>
  <c r="L35" i="13"/>
  <c r="M35" i="13"/>
  <c r="N35" i="13"/>
  <c r="O35" i="13"/>
  <c r="P35" i="13"/>
  <c r="Q35" i="13"/>
  <c r="R35" i="13"/>
  <c r="S35" i="13"/>
  <c r="T35" i="13"/>
  <c r="J34" i="13"/>
  <c r="K34" i="13"/>
  <c r="L34" i="13"/>
  <c r="M34" i="13"/>
  <c r="N34" i="13"/>
  <c r="O34" i="13"/>
  <c r="P34" i="13"/>
  <c r="Q34" i="13"/>
  <c r="R34" i="13"/>
  <c r="S34" i="13"/>
  <c r="T34" i="13"/>
  <c r="I40" i="13"/>
  <c r="I39" i="13"/>
  <c r="I38" i="13"/>
  <c r="I37" i="13"/>
  <c r="I36" i="13"/>
  <c r="I35" i="13"/>
  <c r="I34" i="13"/>
  <c r="K26" i="1"/>
  <c r="K27" i="1"/>
  <c r="K28" i="1"/>
  <c r="K31" i="1"/>
  <c r="K32" i="1"/>
  <c r="K45" i="1"/>
  <c r="K61" i="1"/>
  <c r="K62" i="1"/>
  <c r="K69" i="1"/>
  <c r="K85" i="1"/>
  <c r="K126" i="1"/>
  <c r="K133"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P7" i="13"/>
  <c r="J7" i="13"/>
  <c r="J8" i="13"/>
  <c r="J9" i="13"/>
  <c r="K7" i="13"/>
  <c r="K8" i="13"/>
  <c r="K9" i="13"/>
  <c r="L7" i="13"/>
  <c r="L8" i="13"/>
  <c r="L9" i="13"/>
  <c r="M7" i="13"/>
  <c r="M8" i="13"/>
  <c r="M9" i="13"/>
  <c r="N7" i="13"/>
  <c r="N8" i="13"/>
  <c r="N9" i="13"/>
  <c r="O7" i="13"/>
  <c r="O8" i="13"/>
  <c r="O9" i="13"/>
  <c r="P8" i="13"/>
  <c r="P9" i="13"/>
  <c r="Q7" i="13"/>
  <c r="Q8" i="13"/>
  <c r="Q9" i="13"/>
  <c r="R7" i="13"/>
  <c r="R8" i="13"/>
  <c r="R9" i="13"/>
  <c r="S7" i="13"/>
  <c r="S8" i="13"/>
  <c r="S9" i="13"/>
  <c r="T7" i="13"/>
  <c r="T8" i="13"/>
  <c r="T9" i="13"/>
  <c r="I9" i="13"/>
  <c r="I8" i="13"/>
  <c r="I7" i="13"/>
  <c r="AX6" i="4"/>
  <c r="K10" i="1"/>
  <c r="K12" i="1"/>
  <c r="K14" i="1"/>
  <c r="K15" i="1"/>
  <c r="K16" i="1"/>
  <c r="K17" i="1"/>
  <c r="K18" i="1"/>
  <c r="K20" i="1"/>
  <c r="K22" i="1"/>
  <c r="K23" i="1"/>
  <c r="K24" i="1"/>
  <c r="K25" i="1"/>
  <c r="AV31" i="4"/>
  <c r="K33" i="1" s="1"/>
  <c r="AW31" i="4"/>
  <c r="AX31" i="4"/>
  <c r="AV32" i="4"/>
  <c r="K34" i="1" s="1"/>
  <c r="AW32" i="4"/>
  <c r="AX32" i="4"/>
  <c r="AV33" i="4"/>
  <c r="K35" i="1" s="1"/>
  <c r="AW33" i="4"/>
  <c r="AX33" i="4"/>
  <c r="AV34" i="4"/>
  <c r="K36" i="1" s="1"/>
  <c r="AW34" i="4"/>
  <c r="AX34" i="4"/>
  <c r="AV35" i="4"/>
  <c r="K37" i="1" s="1"/>
  <c r="AW35" i="4"/>
  <c r="AX35" i="4"/>
  <c r="AV36" i="4"/>
  <c r="K38" i="1" s="1"/>
  <c r="AW36" i="4"/>
  <c r="AX36" i="4"/>
  <c r="AV37" i="4"/>
  <c r="K39" i="1" s="1"/>
  <c r="AW37" i="4"/>
  <c r="AX37" i="4"/>
  <c r="AV38" i="4"/>
  <c r="K40" i="1" s="1"/>
  <c r="AW38" i="4"/>
  <c r="AX38" i="4"/>
  <c r="AV39" i="4"/>
  <c r="K41" i="1" s="1"/>
  <c r="AW39" i="4"/>
  <c r="AX39" i="4"/>
  <c r="AV40" i="4"/>
  <c r="K42" i="1" s="1"/>
  <c r="AW40" i="4"/>
  <c r="AX40" i="4"/>
  <c r="AV41" i="4"/>
  <c r="K43" i="1" s="1"/>
  <c r="AW41" i="4"/>
  <c r="AX41" i="4"/>
  <c r="AV42" i="4"/>
  <c r="K44" i="1" s="1"/>
  <c r="AW42" i="4"/>
  <c r="AX42" i="4"/>
  <c r="AV43" i="4"/>
  <c r="AW43" i="4"/>
  <c r="AX43" i="4"/>
  <c r="AV44" i="4"/>
  <c r="K46" i="1" s="1"/>
  <c r="AW44" i="4"/>
  <c r="AX44" i="4"/>
  <c r="AV45" i="4"/>
  <c r="K47" i="1" s="1"/>
  <c r="AW45" i="4"/>
  <c r="AX45" i="4"/>
  <c r="AV46" i="4"/>
  <c r="K48" i="1" s="1"/>
  <c r="AW46" i="4"/>
  <c r="AX46" i="4"/>
  <c r="AV47" i="4"/>
  <c r="K49" i="1" s="1"/>
  <c r="AW47" i="4"/>
  <c r="AX47" i="4"/>
  <c r="AV48" i="4"/>
  <c r="K50" i="1" s="1"/>
  <c r="AW48" i="4"/>
  <c r="AX48" i="4"/>
  <c r="AV49" i="4"/>
  <c r="K51" i="1" s="1"/>
  <c r="AW49" i="4"/>
  <c r="AX49" i="4"/>
  <c r="AV50" i="4"/>
  <c r="K52" i="1" s="1"/>
  <c r="AW50" i="4"/>
  <c r="AX50" i="4"/>
  <c r="AV51" i="4"/>
  <c r="K53" i="1" s="1"/>
  <c r="AW51" i="4"/>
  <c r="AX51" i="4"/>
  <c r="AV52" i="4"/>
  <c r="K54" i="1" s="1"/>
  <c r="AW52" i="4"/>
  <c r="AX52" i="4"/>
  <c r="AV53" i="4"/>
  <c r="K55" i="1" s="1"/>
  <c r="AW53" i="4"/>
  <c r="AX53" i="4"/>
  <c r="AV54" i="4"/>
  <c r="K56" i="1" s="1"/>
  <c r="AW54" i="4"/>
  <c r="AX54" i="4"/>
  <c r="AV55" i="4"/>
  <c r="K57" i="1" s="1"/>
  <c r="AW55" i="4"/>
  <c r="AX55" i="4"/>
  <c r="AV56" i="4"/>
  <c r="K58" i="1" s="1"/>
  <c r="AW56" i="4"/>
  <c r="AX56" i="4"/>
  <c r="AV57" i="4"/>
  <c r="K59" i="1" s="1"/>
  <c r="AW57" i="4"/>
  <c r="AX57" i="4"/>
  <c r="AV58" i="4"/>
  <c r="K60" i="1" s="1"/>
  <c r="AW58" i="4"/>
  <c r="AX58" i="4"/>
  <c r="AV59" i="4"/>
  <c r="AW59" i="4"/>
  <c r="AX59" i="4"/>
  <c r="AV60" i="4"/>
  <c r="AW60" i="4"/>
  <c r="AX60" i="4"/>
  <c r="AV61" i="4"/>
  <c r="K63" i="1" s="1"/>
  <c r="AW61" i="4"/>
  <c r="AX61" i="4"/>
  <c r="AV62" i="4"/>
  <c r="K64" i="1" s="1"/>
  <c r="AW62" i="4"/>
  <c r="AX62" i="4"/>
  <c r="AV63" i="4"/>
  <c r="K65" i="1" s="1"/>
  <c r="AW63" i="4"/>
  <c r="AX63" i="4"/>
  <c r="AV64" i="4"/>
  <c r="K66" i="1" s="1"/>
  <c r="AW64" i="4"/>
  <c r="AX64" i="4"/>
  <c r="AV65" i="4"/>
  <c r="K67" i="1" s="1"/>
  <c r="AW65" i="4"/>
  <c r="AX65" i="4"/>
  <c r="AV66" i="4"/>
  <c r="K68" i="1" s="1"/>
  <c r="AW66" i="4"/>
  <c r="AX66" i="4"/>
  <c r="AV67" i="4"/>
  <c r="AW67" i="4"/>
  <c r="AX67" i="4"/>
  <c r="AV68" i="4"/>
  <c r="K70" i="1" s="1"/>
  <c r="AW68" i="4"/>
  <c r="AX68" i="4"/>
  <c r="AV69" i="4"/>
  <c r="K71" i="1" s="1"/>
  <c r="AW69" i="4"/>
  <c r="AX69" i="4"/>
  <c r="AV70" i="4"/>
  <c r="K72" i="1" s="1"/>
  <c r="AW70" i="4"/>
  <c r="AX70" i="4"/>
  <c r="AV71" i="4"/>
  <c r="K73" i="1" s="1"/>
  <c r="AW71" i="4"/>
  <c r="AX71" i="4"/>
  <c r="AV72" i="4"/>
  <c r="K74" i="1" s="1"/>
  <c r="AW72" i="4"/>
  <c r="AX72" i="4"/>
  <c r="AV73" i="4"/>
  <c r="K75" i="1" s="1"/>
  <c r="AW73" i="4"/>
  <c r="AX73" i="4"/>
  <c r="AV74" i="4"/>
  <c r="K76" i="1" s="1"/>
  <c r="AW74" i="4"/>
  <c r="AX74" i="4"/>
  <c r="AV75" i="4"/>
  <c r="K77" i="1" s="1"/>
  <c r="AW75" i="4"/>
  <c r="AX75" i="4"/>
  <c r="AV76" i="4"/>
  <c r="K78" i="1" s="1"/>
  <c r="AW76" i="4"/>
  <c r="AX76" i="4"/>
  <c r="AV77" i="4"/>
  <c r="K79" i="1" s="1"/>
  <c r="AW77" i="4"/>
  <c r="AX77" i="4"/>
  <c r="AV78" i="4"/>
  <c r="K80" i="1" s="1"/>
  <c r="AW78" i="4"/>
  <c r="AX78" i="4"/>
  <c r="AV79" i="4"/>
  <c r="K81" i="1" s="1"/>
  <c r="AW79" i="4"/>
  <c r="AX79" i="4"/>
  <c r="AV80" i="4"/>
  <c r="K82" i="1" s="1"/>
  <c r="AW80" i="4"/>
  <c r="AX80" i="4"/>
  <c r="AV81" i="4"/>
  <c r="K83" i="1" s="1"/>
  <c r="AW81" i="4"/>
  <c r="AX81" i="4"/>
  <c r="AV82" i="4"/>
  <c r="K84" i="1" s="1"/>
  <c r="AW82" i="4"/>
  <c r="AX82" i="4"/>
  <c r="AV83" i="4"/>
  <c r="AW83" i="4"/>
  <c r="AX83" i="4"/>
  <c r="AV84" i="4"/>
  <c r="K86" i="1" s="1"/>
  <c r="AW84" i="4"/>
  <c r="AX84" i="4"/>
  <c r="AV85" i="4"/>
  <c r="K87" i="1" s="1"/>
  <c r="AW85" i="4"/>
  <c r="AX85" i="4"/>
  <c r="AV86" i="4"/>
  <c r="K88" i="1" s="1"/>
  <c r="AW86" i="4"/>
  <c r="AX86" i="4"/>
  <c r="AV87" i="4"/>
  <c r="K89" i="1" s="1"/>
  <c r="AW87" i="4"/>
  <c r="AX87" i="4"/>
  <c r="AV88" i="4"/>
  <c r="K90" i="1" s="1"/>
  <c r="AW88" i="4"/>
  <c r="AX88" i="4"/>
  <c r="AV89" i="4"/>
  <c r="K91" i="1" s="1"/>
  <c r="AW89" i="4"/>
  <c r="AX89" i="4"/>
  <c r="AV90" i="4"/>
  <c r="K92" i="1" s="1"/>
  <c r="AW90" i="4"/>
  <c r="AX90" i="4"/>
  <c r="AV91" i="4"/>
  <c r="K93" i="1" s="1"/>
  <c r="AW91" i="4"/>
  <c r="AX91" i="4"/>
  <c r="AV92" i="4"/>
  <c r="K94" i="1" s="1"/>
  <c r="AW92" i="4"/>
  <c r="AX92" i="4"/>
  <c r="AV93" i="4"/>
  <c r="K95" i="1" s="1"/>
  <c r="AW93" i="4"/>
  <c r="AX93" i="4"/>
  <c r="AV94" i="4"/>
  <c r="K96" i="1" s="1"/>
  <c r="AW94" i="4"/>
  <c r="AX94" i="4"/>
  <c r="AV95" i="4"/>
  <c r="K97" i="1" s="1"/>
  <c r="AW95" i="4"/>
  <c r="AX95" i="4"/>
  <c r="AV96" i="4"/>
  <c r="K98" i="1" s="1"/>
  <c r="AW96" i="4"/>
  <c r="AX96" i="4"/>
  <c r="AV97" i="4"/>
  <c r="K99" i="1" s="1"/>
  <c r="AW97" i="4"/>
  <c r="AX97" i="4"/>
  <c r="AV98" i="4"/>
  <c r="K100" i="1" s="1"/>
  <c r="AW98" i="4"/>
  <c r="AX98" i="4"/>
  <c r="AV99" i="4"/>
  <c r="K101" i="1" s="1"/>
  <c r="AW99" i="4"/>
  <c r="AX99" i="4"/>
  <c r="AV100" i="4"/>
  <c r="K102" i="1" s="1"/>
  <c r="AW100" i="4"/>
  <c r="AX100" i="4"/>
  <c r="AV101" i="4"/>
  <c r="K103" i="1" s="1"/>
  <c r="AW101" i="4"/>
  <c r="AX101" i="4"/>
  <c r="AV102" i="4"/>
  <c r="K104" i="1" s="1"/>
  <c r="AW102" i="4"/>
  <c r="AX102" i="4"/>
  <c r="AV103" i="4"/>
  <c r="K105" i="1" s="1"/>
  <c r="AW103" i="4"/>
  <c r="AX103" i="4"/>
  <c r="AV104" i="4"/>
  <c r="K106" i="1" s="1"/>
  <c r="AW104" i="4"/>
  <c r="AX104" i="4"/>
  <c r="AV105" i="4"/>
  <c r="K107" i="1" s="1"/>
  <c r="AW105" i="4"/>
  <c r="AX105" i="4"/>
  <c r="AV106" i="4"/>
  <c r="K108" i="1" s="1"/>
  <c r="AW106" i="4"/>
  <c r="AX106" i="4"/>
  <c r="AV107" i="4"/>
  <c r="K109" i="1" s="1"/>
  <c r="AW107" i="4"/>
  <c r="AX107" i="4"/>
  <c r="AV108" i="4"/>
  <c r="K110" i="1" s="1"/>
  <c r="AW108" i="4"/>
  <c r="AX108" i="4"/>
  <c r="AV109" i="4"/>
  <c r="K111" i="1" s="1"/>
  <c r="AW109" i="4"/>
  <c r="AX109" i="4"/>
  <c r="AV110" i="4"/>
  <c r="K112" i="1" s="1"/>
  <c r="AW110" i="4"/>
  <c r="AX110" i="4"/>
  <c r="AV111" i="4"/>
  <c r="K113" i="1" s="1"/>
  <c r="AW111" i="4"/>
  <c r="AX111" i="4"/>
  <c r="AV112" i="4"/>
  <c r="K114" i="1" s="1"/>
  <c r="AW112" i="4"/>
  <c r="AX112" i="4"/>
  <c r="AV113" i="4"/>
  <c r="K115" i="1" s="1"/>
  <c r="AW113" i="4"/>
  <c r="AX113" i="4"/>
  <c r="AV114" i="4"/>
  <c r="K116" i="1" s="1"/>
  <c r="AW114" i="4"/>
  <c r="AX114" i="4"/>
  <c r="AV115" i="4"/>
  <c r="K117" i="1" s="1"/>
  <c r="AW115" i="4"/>
  <c r="AX115" i="4"/>
  <c r="AV116" i="4"/>
  <c r="K118" i="1" s="1"/>
  <c r="AW116" i="4"/>
  <c r="AX116" i="4"/>
  <c r="AV117" i="4"/>
  <c r="K119" i="1" s="1"/>
  <c r="AW117" i="4"/>
  <c r="AX117" i="4"/>
  <c r="AV118" i="4"/>
  <c r="K120" i="1" s="1"/>
  <c r="AW118" i="4"/>
  <c r="AX118" i="4"/>
  <c r="AV119" i="4"/>
  <c r="K121" i="1" s="1"/>
  <c r="AW119" i="4"/>
  <c r="AX119" i="4"/>
  <c r="AV120" i="4"/>
  <c r="K122" i="1" s="1"/>
  <c r="AW120" i="4"/>
  <c r="AX120" i="4"/>
  <c r="AV121" i="4"/>
  <c r="K123" i="1" s="1"/>
  <c r="AW121" i="4"/>
  <c r="AX121" i="4"/>
  <c r="AV122" i="4"/>
  <c r="K124" i="1" s="1"/>
  <c r="AW122" i="4"/>
  <c r="AX122" i="4"/>
  <c r="AV123" i="4"/>
  <c r="K125" i="1" s="1"/>
  <c r="AW123" i="4"/>
  <c r="AX123" i="4"/>
  <c r="AV124" i="4"/>
  <c r="AW124" i="4"/>
  <c r="AX124" i="4"/>
  <c r="AV125" i="4"/>
  <c r="K127" i="1" s="1"/>
  <c r="AW125" i="4"/>
  <c r="AX125" i="4"/>
  <c r="AV126" i="4"/>
  <c r="K128" i="1" s="1"/>
  <c r="AW126" i="4"/>
  <c r="AX126" i="4"/>
  <c r="AV127" i="4"/>
  <c r="K129" i="1" s="1"/>
  <c r="AW127" i="4"/>
  <c r="AX127" i="4"/>
  <c r="AV128" i="4"/>
  <c r="K130" i="1" s="1"/>
  <c r="AW128" i="4"/>
  <c r="AX128" i="4"/>
  <c r="AV129" i="4"/>
  <c r="K131" i="1" s="1"/>
  <c r="AW129" i="4"/>
  <c r="AX129" i="4"/>
  <c r="AV130" i="4"/>
  <c r="K132" i="1" s="1"/>
  <c r="AW130" i="4"/>
  <c r="AX130" i="4"/>
  <c r="AV131" i="4"/>
  <c r="AW131" i="4"/>
  <c r="AX131" i="4"/>
  <c r="AV132" i="4"/>
  <c r="K134" i="1" s="1"/>
  <c r="AW132" i="4"/>
  <c r="AX132" i="4"/>
  <c r="AV133" i="4"/>
  <c r="K135" i="1" s="1"/>
  <c r="AW133" i="4"/>
  <c r="AX133" i="4"/>
  <c r="AV134" i="4"/>
  <c r="K136" i="1" s="1"/>
  <c r="AW134" i="4"/>
  <c r="AX134" i="4"/>
  <c r="AV135" i="4"/>
  <c r="K137" i="1" s="1"/>
  <c r="AW135" i="4"/>
  <c r="AX135" i="4"/>
  <c r="AV136" i="4"/>
  <c r="K138" i="1" s="1"/>
  <c r="AW136" i="4"/>
  <c r="AX136" i="4"/>
  <c r="AV137" i="4"/>
  <c r="K139" i="1" s="1"/>
  <c r="AW137" i="4"/>
  <c r="AX137" i="4"/>
  <c r="AV138" i="4"/>
  <c r="K140" i="1" s="1"/>
  <c r="AW138" i="4"/>
  <c r="AX138" i="4"/>
  <c r="AV139" i="4"/>
  <c r="K141" i="1" s="1"/>
  <c r="AW139" i="4"/>
  <c r="AX139" i="4"/>
  <c r="AV140" i="4"/>
  <c r="K142" i="1" s="1"/>
  <c r="AW140" i="4"/>
  <c r="AX140" i="4"/>
  <c r="AV141" i="4"/>
  <c r="K143" i="1" s="1"/>
  <c r="AW141" i="4"/>
  <c r="AX141" i="4"/>
  <c r="AV142" i="4"/>
  <c r="K144" i="1" s="1"/>
  <c r="AW142" i="4"/>
  <c r="AX142" i="4"/>
  <c r="AV143" i="4"/>
  <c r="K145" i="1" s="1"/>
  <c r="AW143" i="4"/>
  <c r="AX143" i="4"/>
  <c r="AV144" i="4"/>
  <c r="K146" i="1" s="1"/>
  <c r="AW144" i="4"/>
  <c r="AX144" i="4"/>
  <c r="AV145" i="4"/>
  <c r="K147" i="1" s="1"/>
  <c r="AW145" i="4"/>
  <c r="AX145" i="4"/>
  <c r="AV146" i="4"/>
  <c r="K148" i="1" s="1"/>
  <c r="AW146" i="4"/>
  <c r="AX146" i="4"/>
  <c r="AV147" i="4"/>
  <c r="K149" i="1" s="1"/>
  <c r="AW147" i="4"/>
  <c r="AX147" i="4"/>
  <c r="AV148" i="4"/>
  <c r="K150" i="1" s="1"/>
  <c r="AW148" i="4"/>
  <c r="AX148" i="4"/>
  <c r="AV149" i="4"/>
  <c r="K151" i="1" s="1"/>
  <c r="AW149" i="4"/>
  <c r="AX149" i="4"/>
  <c r="AV150" i="4"/>
  <c r="K152" i="1" s="1"/>
  <c r="AW150" i="4"/>
  <c r="AX150" i="4"/>
  <c r="AV151" i="4"/>
  <c r="K153" i="1" s="1"/>
  <c r="AW151" i="4"/>
  <c r="AX151" i="4"/>
  <c r="AV152" i="4"/>
  <c r="K154" i="1" s="1"/>
  <c r="AW152" i="4"/>
  <c r="AX152" i="4"/>
  <c r="AV153" i="4"/>
  <c r="K155" i="1" s="1"/>
  <c r="AW153" i="4"/>
  <c r="AX153" i="4"/>
  <c r="AV154" i="4"/>
  <c r="K156" i="1" s="1"/>
  <c r="AW154" i="4"/>
  <c r="AX154" i="4"/>
  <c r="AV155" i="4"/>
  <c r="K157" i="1" s="1"/>
  <c r="AW155" i="4"/>
  <c r="AX155" i="4"/>
  <c r="AV156" i="4"/>
  <c r="K158" i="1" s="1"/>
  <c r="AW156" i="4"/>
  <c r="AX156" i="4"/>
  <c r="AV157" i="4"/>
  <c r="K159" i="1" s="1"/>
  <c r="AW157" i="4"/>
  <c r="AX157" i="4"/>
  <c r="AV158" i="4"/>
  <c r="K160" i="1" s="1"/>
  <c r="AW158" i="4"/>
  <c r="AX158" i="4"/>
  <c r="AV159" i="4"/>
  <c r="K161" i="1" s="1"/>
  <c r="AW159" i="4"/>
  <c r="AX159" i="4"/>
  <c r="AV160" i="4"/>
  <c r="K162" i="1" s="1"/>
  <c r="AW160" i="4"/>
  <c r="AX160" i="4"/>
  <c r="AV161" i="4"/>
  <c r="K163" i="1" s="1"/>
  <c r="AW161" i="4"/>
  <c r="AX161" i="4"/>
  <c r="AV162" i="4"/>
  <c r="K164" i="1" s="1"/>
  <c r="AW162" i="4"/>
  <c r="AX162" i="4"/>
  <c r="AV163" i="4"/>
  <c r="K165" i="1" s="1"/>
  <c r="AW163" i="4"/>
  <c r="AX163" i="4"/>
  <c r="AV164" i="4"/>
  <c r="K166" i="1" s="1"/>
  <c r="AW164" i="4"/>
  <c r="AX164" i="4"/>
  <c r="AV165" i="4"/>
  <c r="K167" i="1" s="1"/>
  <c r="AW165" i="4"/>
  <c r="AX165" i="4"/>
  <c r="AV166" i="4"/>
  <c r="K168" i="1" s="1"/>
  <c r="AW166" i="4"/>
  <c r="AX166" i="4"/>
  <c r="AV167" i="4"/>
  <c r="K169" i="1" s="1"/>
  <c r="AW167" i="4"/>
  <c r="AX167" i="4"/>
  <c r="AV168" i="4"/>
  <c r="K170" i="1" s="1"/>
  <c r="AW168" i="4"/>
  <c r="AX168" i="4"/>
  <c r="AV169" i="4"/>
  <c r="K171" i="1" s="1"/>
  <c r="AW169" i="4"/>
  <c r="AX169" i="4"/>
  <c r="AV170" i="4"/>
  <c r="K172" i="1" s="1"/>
  <c r="AW170" i="4"/>
  <c r="AX170" i="4"/>
  <c r="AV171" i="4"/>
  <c r="K173" i="1" s="1"/>
  <c r="AW171" i="4"/>
  <c r="AX171" i="4"/>
  <c r="AV172" i="4"/>
  <c r="K174" i="1" s="1"/>
  <c r="AW172" i="4"/>
  <c r="AX172" i="4"/>
  <c r="AV173" i="4"/>
  <c r="K175" i="1" s="1"/>
  <c r="AW173" i="4"/>
  <c r="AX173" i="4"/>
  <c r="AV174" i="4"/>
  <c r="K176" i="1" s="1"/>
  <c r="AW174" i="4"/>
  <c r="AX174" i="4"/>
  <c r="AV175" i="4"/>
  <c r="K177" i="1" s="1"/>
  <c r="AW175" i="4"/>
  <c r="AX175" i="4"/>
  <c r="AV176" i="4"/>
  <c r="K178" i="1" s="1"/>
  <c r="AW176" i="4"/>
  <c r="AX176" i="4"/>
  <c r="AV177" i="4"/>
  <c r="K179" i="1" s="1"/>
  <c r="AW177" i="4"/>
  <c r="AX177" i="4"/>
  <c r="AV178" i="4"/>
  <c r="K180" i="1" s="1"/>
  <c r="AW178" i="4"/>
  <c r="AX178" i="4"/>
  <c r="AV179" i="4"/>
  <c r="K181" i="1" s="1"/>
  <c r="AW179" i="4"/>
  <c r="AX179" i="4"/>
  <c r="AV180" i="4"/>
  <c r="K182" i="1" s="1"/>
  <c r="AW180" i="4"/>
  <c r="AX180" i="4"/>
  <c r="AV181" i="4"/>
  <c r="K183" i="1" s="1"/>
  <c r="AW181" i="4"/>
  <c r="AX181" i="4"/>
  <c r="AV182" i="4"/>
  <c r="K184" i="1" s="1"/>
  <c r="AW182" i="4"/>
  <c r="AX182" i="4"/>
  <c r="AV183" i="4"/>
  <c r="K185" i="1" s="1"/>
  <c r="AW183" i="4"/>
  <c r="AX183" i="4"/>
  <c r="AV184" i="4"/>
  <c r="K186" i="1" s="1"/>
  <c r="AW184" i="4"/>
  <c r="AX184" i="4"/>
  <c r="AV185" i="4"/>
  <c r="K187" i="1" s="1"/>
  <c r="AW185" i="4"/>
  <c r="AX185" i="4"/>
  <c r="AV186" i="4"/>
  <c r="K188" i="1" s="1"/>
  <c r="AW186" i="4"/>
  <c r="AX186" i="4"/>
  <c r="AV187" i="4"/>
  <c r="K189" i="1" s="1"/>
  <c r="AW187" i="4"/>
  <c r="AX187" i="4"/>
  <c r="AV188" i="4"/>
  <c r="K190" i="1" s="1"/>
  <c r="AW188" i="4"/>
  <c r="AX188" i="4"/>
  <c r="AV189" i="4"/>
  <c r="K191" i="1" s="1"/>
  <c r="AW189" i="4"/>
  <c r="AX189" i="4"/>
  <c r="AV190" i="4"/>
  <c r="K192" i="1" s="1"/>
  <c r="AW190" i="4"/>
  <c r="AX190" i="4"/>
  <c r="AV191" i="4"/>
  <c r="K193" i="1" s="1"/>
  <c r="AW191" i="4"/>
  <c r="AX191" i="4"/>
  <c r="AV192" i="4"/>
  <c r="K194" i="1" s="1"/>
  <c r="AW192" i="4"/>
  <c r="AX192" i="4"/>
  <c r="AV193" i="4"/>
  <c r="K195" i="1" s="1"/>
  <c r="AW193" i="4"/>
  <c r="AX193" i="4"/>
  <c r="AV194" i="4"/>
  <c r="K196" i="1" s="1"/>
  <c r="AW194" i="4"/>
  <c r="AX194" i="4"/>
  <c r="AV195" i="4"/>
  <c r="K197" i="1" s="1"/>
  <c r="AW195" i="4"/>
  <c r="AX195" i="4"/>
  <c r="AV196" i="4"/>
  <c r="K198" i="1" s="1"/>
  <c r="AW196" i="4"/>
  <c r="AX196" i="4"/>
  <c r="AV197" i="4"/>
  <c r="K199" i="1" s="1"/>
  <c r="AW197" i="4"/>
  <c r="AX197" i="4"/>
  <c r="AV198" i="4"/>
  <c r="K200" i="1" s="1"/>
  <c r="AW198" i="4"/>
  <c r="AX198" i="4"/>
  <c r="AV199" i="4"/>
  <c r="K201" i="1" s="1"/>
  <c r="AW199" i="4"/>
  <c r="AX199" i="4"/>
  <c r="AV200" i="4"/>
  <c r="K202" i="1" s="1"/>
  <c r="AW200" i="4"/>
  <c r="AX200" i="4"/>
  <c r="AV201" i="4"/>
  <c r="K203" i="1" s="1"/>
  <c r="AW201" i="4"/>
  <c r="AX201" i="4"/>
  <c r="AV202" i="4"/>
  <c r="K204" i="1" s="1"/>
  <c r="AW202" i="4"/>
  <c r="AX202" i="4"/>
  <c r="AV203" i="4"/>
  <c r="K205" i="1" s="1"/>
  <c r="AW203" i="4"/>
  <c r="AX203" i="4"/>
  <c r="AV204" i="4"/>
  <c r="K206" i="1" s="1"/>
  <c r="AW204" i="4"/>
  <c r="AX204" i="4"/>
  <c r="AV205" i="4"/>
  <c r="K207" i="1" s="1"/>
  <c r="AW205" i="4"/>
  <c r="AX205" i="4"/>
  <c r="AV206" i="4"/>
  <c r="K208" i="1" s="1"/>
  <c r="AW206" i="4"/>
  <c r="AX206" i="4"/>
  <c r="AV207" i="4"/>
  <c r="K209" i="1" s="1"/>
  <c r="AW207" i="4"/>
  <c r="AX207" i="4"/>
  <c r="AV208" i="4"/>
  <c r="K210" i="1" s="1"/>
  <c r="AW208" i="4"/>
  <c r="AX208" i="4"/>
  <c r="AV209" i="4"/>
  <c r="K211" i="1" s="1"/>
  <c r="AW209" i="4"/>
  <c r="AX209" i="4"/>
  <c r="AV210" i="4"/>
  <c r="K212" i="1" s="1"/>
  <c r="AW210" i="4"/>
  <c r="AX210" i="4"/>
  <c r="AV211" i="4"/>
  <c r="K213" i="1" s="1"/>
  <c r="AW211" i="4"/>
  <c r="AX211" i="4"/>
  <c r="AV212" i="4"/>
  <c r="K214" i="1" s="1"/>
  <c r="AW212" i="4"/>
  <c r="AX212" i="4"/>
  <c r="AV213" i="4"/>
  <c r="K215" i="1" s="1"/>
  <c r="AW213" i="4"/>
  <c r="AX213" i="4"/>
  <c r="AV214" i="4"/>
  <c r="K216" i="1" s="1"/>
  <c r="AW214" i="4"/>
  <c r="AX214" i="4"/>
  <c r="AV215" i="4"/>
  <c r="K217" i="1" s="1"/>
  <c r="AW215" i="4"/>
  <c r="AX215" i="4"/>
  <c r="AV216" i="4"/>
  <c r="K218" i="1" s="1"/>
  <c r="AW216" i="4"/>
  <c r="AX216" i="4"/>
  <c r="AV217" i="4"/>
  <c r="K219" i="1" s="1"/>
  <c r="AW217" i="4"/>
  <c r="AX217" i="4"/>
  <c r="AV218" i="4"/>
  <c r="K220" i="1" s="1"/>
  <c r="AW218" i="4"/>
  <c r="AX218" i="4"/>
  <c r="AV219" i="4"/>
  <c r="K221" i="1" s="1"/>
  <c r="AW219" i="4"/>
  <c r="AX219" i="4"/>
  <c r="AV220" i="4"/>
  <c r="K222" i="1" s="1"/>
  <c r="AW220" i="4"/>
  <c r="AX220" i="4"/>
  <c r="AV221" i="4"/>
  <c r="K223" i="1" s="1"/>
  <c r="AW221" i="4"/>
  <c r="AX221" i="4"/>
  <c r="AV222" i="4"/>
  <c r="K224" i="1" s="1"/>
  <c r="AW222" i="4"/>
  <c r="AX222" i="4"/>
  <c r="AV223" i="4"/>
  <c r="K225" i="1" s="1"/>
  <c r="AW223" i="4"/>
  <c r="AX223" i="4"/>
  <c r="AV224" i="4"/>
  <c r="K226" i="1" s="1"/>
  <c r="AW224" i="4"/>
  <c r="AX224" i="4"/>
  <c r="AV225" i="4"/>
  <c r="K227" i="1" s="1"/>
  <c r="AW225" i="4"/>
  <c r="AX225" i="4"/>
  <c r="AV226" i="4"/>
  <c r="K228" i="1" s="1"/>
  <c r="AW226" i="4"/>
  <c r="AX226" i="4"/>
  <c r="AV227" i="4"/>
  <c r="K229" i="1" s="1"/>
  <c r="AW227" i="4"/>
  <c r="AX227" i="4"/>
  <c r="AV228" i="4"/>
  <c r="K230" i="1" s="1"/>
  <c r="AW228" i="4"/>
  <c r="AX228" i="4"/>
  <c r="AV229" i="4"/>
  <c r="K231" i="1" s="1"/>
  <c r="AW229" i="4"/>
  <c r="AX229" i="4"/>
  <c r="AV230" i="4"/>
  <c r="K232" i="1" s="1"/>
  <c r="AW230" i="4"/>
  <c r="AX230" i="4"/>
  <c r="AV231" i="4"/>
  <c r="K233" i="1" s="1"/>
  <c r="AW231" i="4"/>
  <c r="AX231" i="4"/>
  <c r="AV232" i="4"/>
  <c r="K234" i="1" s="1"/>
  <c r="AW232" i="4"/>
  <c r="AX232" i="4"/>
  <c r="AV233" i="4"/>
  <c r="K235" i="1" s="1"/>
  <c r="AW233" i="4"/>
  <c r="AX233" i="4"/>
  <c r="AV234" i="4"/>
  <c r="K236" i="1" s="1"/>
  <c r="AW234" i="4"/>
  <c r="AX234" i="4"/>
  <c r="AV235" i="4"/>
  <c r="K237" i="1" s="1"/>
  <c r="AW235" i="4"/>
  <c r="AX235" i="4"/>
  <c r="AV236" i="4"/>
  <c r="K238" i="1" s="1"/>
  <c r="AW236" i="4"/>
  <c r="AX236" i="4"/>
  <c r="AV237" i="4"/>
  <c r="K239" i="1" s="1"/>
  <c r="AW237" i="4"/>
  <c r="AX237" i="4"/>
  <c r="AV238" i="4"/>
  <c r="K240" i="1" s="1"/>
  <c r="AW238" i="4"/>
  <c r="AX238" i="4"/>
  <c r="AV239" i="4"/>
  <c r="K241" i="1" s="1"/>
  <c r="AW239" i="4"/>
  <c r="AX239" i="4"/>
  <c r="AV240" i="4"/>
  <c r="K242" i="1" s="1"/>
  <c r="AW240" i="4"/>
  <c r="AX240" i="4"/>
  <c r="AV241" i="4"/>
  <c r="K243" i="1" s="1"/>
  <c r="AW241" i="4"/>
  <c r="AX241" i="4"/>
  <c r="AV242" i="4"/>
  <c r="K244" i="1" s="1"/>
  <c r="AW242" i="4"/>
  <c r="AX242" i="4"/>
  <c r="AV243" i="4"/>
  <c r="K245" i="1" s="1"/>
  <c r="AW243" i="4"/>
  <c r="AX243" i="4"/>
  <c r="AV244" i="4"/>
  <c r="K246" i="1" s="1"/>
  <c r="AW244" i="4"/>
  <c r="AX244" i="4"/>
  <c r="AV245" i="4"/>
  <c r="K247" i="1" s="1"/>
  <c r="AW245" i="4"/>
  <c r="AX245" i="4"/>
  <c r="AV246" i="4"/>
  <c r="K248" i="1" s="1"/>
  <c r="AW246" i="4"/>
  <c r="AX246" i="4"/>
  <c r="AV247" i="4"/>
  <c r="K249" i="1" s="1"/>
  <c r="AW247" i="4"/>
  <c r="AX247" i="4"/>
  <c r="AV248" i="4"/>
  <c r="K250" i="1" s="1"/>
  <c r="AW248" i="4"/>
  <c r="AX248" i="4"/>
  <c r="AV249" i="4"/>
  <c r="K251" i="1" s="1"/>
  <c r="AW249" i="4"/>
  <c r="AX249" i="4"/>
  <c r="AV250" i="4"/>
  <c r="K252" i="1" s="1"/>
  <c r="AW250" i="4"/>
  <c r="AX250" i="4"/>
  <c r="AV251" i="4"/>
  <c r="K253" i="1" s="1"/>
  <c r="AW251" i="4"/>
  <c r="AX251" i="4"/>
  <c r="AV252" i="4"/>
  <c r="K254" i="1" s="1"/>
  <c r="AW252" i="4"/>
  <c r="AX252" i="4"/>
  <c r="AV253" i="4"/>
  <c r="K255" i="1" s="1"/>
  <c r="AW253" i="4"/>
  <c r="AX253" i="4"/>
  <c r="AV254" i="4"/>
  <c r="K256" i="1" s="1"/>
  <c r="AW254" i="4"/>
  <c r="AX254" i="4"/>
  <c r="K9" i="1"/>
  <c r="AV255" i="4"/>
  <c r="K257" i="1" s="1"/>
  <c r="AW255" i="4"/>
  <c r="AX255" i="4"/>
  <c r="AW6" i="4"/>
  <c r="AV6" i="4"/>
  <c r="K8" i="1" s="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C8" i="1"/>
  <c r="C9" i="1"/>
  <c r="B9" i="1"/>
  <c r="B8" i="1"/>
  <c r="C22" i="13" l="1" a="1"/>
  <c r="C22" i="13" s="1"/>
  <c r="E22" i="13" s="1"/>
  <c r="C10" i="13" a="1"/>
  <c r="C10" i="13" s="1"/>
  <c r="E10" i="13" s="1"/>
  <c r="C16" i="13" a="1"/>
  <c r="C16" i="13" s="1"/>
  <c r="E16" i="13" s="1"/>
  <c r="C19" i="13"/>
  <c r="E19" i="13" s="1"/>
  <c r="C20" i="13"/>
  <c r="E20" i="13" s="1"/>
  <c r="C21" i="13"/>
  <c r="E21" i="13" s="1"/>
  <c r="C13" i="13"/>
  <c r="E13" i="13" s="1"/>
  <c r="C30" i="13"/>
  <c r="E30" i="13" s="1"/>
  <c r="C31" i="13"/>
  <c r="E31" i="13" s="1"/>
  <c r="C29" i="13"/>
  <c r="E29" i="13" s="1"/>
  <c r="C39" i="13"/>
  <c r="E39" i="13" s="1"/>
  <c r="C40" i="13"/>
  <c r="E40" i="13" s="1"/>
  <c r="C34" i="13"/>
  <c r="E34" i="13" s="1"/>
  <c r="C37" i="13"/>
  <c r="E37" i="13" s="1"/>
  <c r="C41" i="13"/>
  <c r="E41" i="13" s="1"/>
  <c r="C38" i="13"/>
  <c r="E38" i="13" s="1"/>
  <c r="C35" i="13"/>
  <c r="E35" i="13" s="1"/>
  <c r="C36" i="13"/>
  <c r="E36" i="13" s="1"/>
  <c r="C25" i="13"/>
  <c r="C14" i="13"/>
  <c r="C26" i="13"/>
  <c r="E26" i="13" s="1"/>
  <c r="C15" i="13"/>
  <c r="E15" i="13" s="1"/>
  <c r="C7" i="13"/>
  <c r="H6" i="1"/>
  <c r="J123" i="1"/>
  <c r="J115" i="1"/>
  <c r="J59" i="1"/>
  <c r="J51" i="1"/>
  <c r="J211" i="1"/>
  <c r="J155" i="1"/>
  <c r="J147" i="1"/>
  <c r="J139" i="1"/>
  <c r="J131" i="1"/>
  <c r="J107" i="1"/>
  <c r="J99" i="1"/>
  <c r="J91" i="1"/>
  <c r="J83" i="1"/>
  <c r="J75" i="1"/>
  <c r="J67" i="1"/>
  <c r="J43" i="1"/>
  <c r="J35" i="1"/>
  <c r="J27" i="1"/>
  <c r="J19" i="1"/>
  <c r="J11" i="1"/>
  <c r="J118" i="1"/>
  <c r="J219" i="1"/>
  <c r="J13" i="1"/>
  <c r="J251" i="1"/>
  <c r="J243" i="1"/>
  <c r="J166" i="1"/>
  <c r="J158" i="1"/>
  <c r="J150" i="1"/>
  <c r="J235" i="1"/>
  <c r="J227" i="1"/>
  <c r="J203" i="1"/>
  <c r="J132" i="1"/>
  <c r="J124" i="1"/>
  <c r="J84" i="1"/>
  <c r="J142" i="1"/>
  <c r="J134" i="1"/>
  <c r="J195" i="1"/>
  <c r="J187" i="1"/>
  <c r="J179" i="1"/>
  <c r="J171" i="1"/>
  <c r="J163" i="1"/>
  <c r="J76" i="1"/>
  <c r="J44" i="1"/>
  <c r="J228" i="1"/>
  <c r="J220" i="1"/>
  <c r="J212" i="1"/>
  <c r="J204" i="1"/>
  <c r="J180" i="1"/>
  <c r="J172" i="1"/>
  <c r="J164" i="1"/>
  <c r="J156" i="1"/>
  <c r="J148" i="1"/>
  <c r="J140" i="1"/>
  <c r="J116" i="1"/>
  <c r="J108" i="1"/>
  <c r="J100" i="1"/>
  <c r="J92" i="1"/>
  <c r="J68" i="1"/>
  <c r="J60" i="1"/>
  <c r="J52" i="1"/>
  <c r="J36" i="1"/>
  <c r="J28" i="1"/>
  <c r="J20" i="1"/>
  <c r="J225" i="1"/>
  <c r="J217" i="1"/>
  <c r="J209" i="1"/>
  <c r="J201" i="1"/>
  <c r="J193" i="1"/>
  <c r="J185" i="1"/>
  <c r="J177" i="1"/>
  <c r="J169" i="1"/>
  <c r="J161" i="1"/>
  <c r="J18" i="1"/>
  <c r="J9" i="1"/>
  <c r="J249" i="1"/>
  <c r="J241" i="1"/>
  <c r="J238" i="1"/>
  <c r="J198" i="1"/>
  <c r="J257" i="1"/>
  <c r="J233" i="1"/>
  <c r="J58" i="1"/>
  <c r="J82" i="1"/>
  <c r="J66" i="1"/>
  <c r="J12" i="1"/>
  <c r="J153" i="1"/>
  <c r="J145" i="1"/>
  <c r="J137" i="1"/>
  <c r="J129" i="1"/>
  <c r="J121" i="1"/>
  <c r="J113" i="1"/>
  <c r="J105" i="1"/>
  <c r="J97" i="1"/>
  <c r="J89" i="1"/>
  <c r="J81" i="1"/>
  <c r="J73" i="1"/>
  <c r="J65" i="1"/>
  <c r="J126" i="1"/>
  <c r="J110" i="1"/>
  <c r="J102" i="1"/>
  <c r="J94" i="1"/>
  <c r="J86" i="1"/>
  <c r="J78" i="1"/>
  <c r="J70" i="1"/>
  <c r="J62" i="1"/>
  <c r="J54" i="1"/>
  <c r="J255" i="1"/>
  <c r="J247" i="1"/>
  <c r="J191" i="1"/>
  <c r="J63" i="1"/>
  <c r="J47" i="1"/>
  <c r="J252" i="1"/>
  <c r="J244" i="1"/>
  <c r="J236" i="1"/>
  <c r="J196" i="1"/>
  <c r="J188" i="1"/>
  <c r="J57" i="1"/>
  <c r="J49" i="1"/>
  <c r="J41" i="1"/>
  <c r="J33" i="1"/>
  <c r="J25" i="1"/>
  <c r="J17" i="1"/>
  <c r="J175" i="1"/>
  <c r="J39" i="1"/>
  <c r="J46" i="1"/>
  <c r="J38" i="1"/>
  <c r="J30" i="1"/>
  <c r="J22" i="1"/>
  <c r="J14" i="1"/>
  <c r="J254" i="1"/>
  <c r="J246" i="1"/>
  <c r="J230" i="1"/>
  <c r="J222" i="1"/>
  <c r="J214" i="1"/>
  <c r="J206" i="1"/>
  <c r="J190" i="1"/>
  <c r="J182" i="1"/>
  <c r="J174" i="1"/>
  <c r="J146" i="1"/>
  <c r="J29" i="1"/>
  <c r="J239" i="1"/>
  <c r="J231" i="1"/>
  <c r="J223" i="1"/>
  <c r="J215" i="1"/>
  <c r="J207" i="1"/>
  <c r="J199" i="1"/>
  <c r="J221" i="1"/>
  <c r="J85" i="1"/>
  <c r="J183" i="1"/>
  <c r="J167" i="1"/>
  <c r="J159" i="1"/>
  <c r="J151" i="1"/>
  <c r="J143" i="1"/>
  <c r="J135" i="1"/>
  <c r="J127" i="1"/>
  <c r="J119" i="1"/>
  <c r="J111" i="1"/>
  <c r="J103" i="1"/>
  <c r="J95" i="1"/>
  <c r="J87" i="1"/>
  <c r="J79" i="1"/>
  <c r="J71" i="1"/>
  <c r="J55" i="1"/>
  <c r="J31" i="1"/>
  <c r="J23" i="1"/>
  <c r="J15" i="1"/>
  <c r="J253" i="1"/>
  <c r="J245" i="1"/>
  <c r="J237" i="1"/>
  <c r="J229" i="1"/>
  <c r="J213" i="1"/>
  <c r="J205" i="1"/>
  <c r="J197" i="1"/>
  <c r="J189" i="1"/>
  <c r="J181" i="1"/>
  <c r="J173" i="1"/>
  <c r="J165" i="1"/>
  <c r="J157" i="1"/>
  <c r="J149" i="1"/>
  <c r="J141" i="1"/>
  <c r="J133" i="1"/>
  <c r="J125" i="1"/>
  <c r="J117" i="1"/>
  <c r="J109" i="1"/>
  <c r="J101" i="1"/>
  <c r="J93" i="1"/>
  <c r="J77" i="1"/>
  <c r="J61" i="1"/>
  <c r="J53" i="1"/>
  <c r="J45" i="1"/>
  <c r="J37" i="1"/>
  <c r="J21" i="1"/>
  <c r="J250" i="1"/>
  <c r="J242" i="1"/>
  <c r="J234" i="1"/>
  <c r="J226" i="1"/>
  <c r="J218" i="1"/>
  <c r="J210" i="1"/>
  <c r="J202" i="1"/>
  <c r="J194" i="1"/>
  <c r="J186" i="1"/>
  <c r="J178" i="1"/>
  <c r="J170" i="1"/>
  <c r="J162" i="1"/>
  <c r="J154" i="1"/>
  <c r="J138" i="1"/>
  <c r="J130" i="1"/>
  <c r="J122" i="1"/>
  <c r="J114" i="1"/>
  <c r="J106" i="1"/>
  <c r="J98" i="1"/>
  <c r="J90" i="1"/>
  <c r="J50" i="1"/>
  <c r="J42" i="1"/>
  <c r="J34" i="1"/>
  <c r="J26" i="1"/>
  <c r="J69" i="1"/>
  <c r="J74" i="1"/>
  <c r="J10" i="1"/>
  <c r="J256" i="1"/>
  <c r="J248" i="1"/>
  <c r="J240" i="1"/>
  <c r="J232" i="1"/>
  <c r="J224" i="1"/>
  <c r="J216" i="1"/>
  <c r="J208" i="1"/>
  <c r="J200" i="1"/>
  <c r="J192" i="1"/>
  <c r="J184" i="1"/>
  <c r="J176" i="1"/>
  <c r="J168" i="1"/>
  <c r="J160" i="1"/>
  <c r="J152" i="1"/>
  <c r="J144" i="1"/>
  <c r="J136" i="1"/>
  <c r="J128" i="1"/>
  <c r="J120" i="1"/>
  <c r="J112" i="1"/>
  <c r="J104" i="1"/>
  <c r="J96" i="1"/>
  <c r="J88" i="1"/>
  <c r="J80" i="1"/>
  <c r="J72" i="1"/>
  <c r="J64" i="1"/>
  <c r="J56" i="1"/>
  <c r="J48" i="1"/>
  <c r="J40" i="1"/>
  <c r="J32" i="1"/>
  <c r="J24" i="1"/>
  <c r="J16" i="1"/>
  <c r="C8" i="13"/>
  <c r="C9" i="13"/>
  <c r="E9" i="13" s="1"/>
  <c r="J8"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A9" i="1"/>
  <c r="A10" i="1"/>
  <c r="C10" i="1"/>
  <c r="A11" i="1"/>
  <c r="C11" i="1"/>
  <c r="A12" i="1"/>
  <c r="C12" i="1"/>
  <c r="A13" i="1"/>
  <c r="C13" i="1"/>
  <c r="A14" i="1"/>
  <c r="C14" i="1"/>
  <c r="A15" i="1"/>
  <c r="C15" i="1"/>
  <c r="A16" i="1"/>
  <c r="C16" i="1"/>
  <c r="A17" i="1"/>
  <c r="C17" i="1"/>
  <c r="A18" i="1"/>
  <c r="C18" i="1"/>
  <c r="A19" i="1"/>
  <c r="C19" i="1"/>
  <c r="A20" i="1"/>
  <c r="C20" i="1"/>
  <c r="A21" i="1"/>
  <c r="C21" i="1"/>
  <c r="A22" i="1"/>
  <c r="C22" i="1"/>
  <c r="A23" i="1"/>
  <c r="C23" i="1"/>
  <c r="A24" i="1"/>
  <c r="C24" i="1"/>
  <c r="A25" i="1"/>
  <c r="C25" i="1"/>
  <c r="A26" i="1"/>
  <c r="C26" i="1"/>
  <c r="A27" i="1"/>
  <c r="C27" i="1"/>
  <c r="A28" i="1"/>
  <c r="C28" i="1"/>
  <c r="A29" i="1"/>
  <c r="C29" i="1"/>
  <c r="A30" i="1"/>
  <c r="C30" i="1"/>
  <c r="A31" i="1"/>
  <c r="C31" i="1"/>
  <c r="A32" i="1"/>
  <c r="C32" i="1"/>
  <c r="A33" i="1"/>
  <c r="C33" i="1"/>
  <c r="A34" i="1"/>
  <c r="C34" i="1"/>
  <c r="A35" i="1"/>
  <c r="C35" i="1"/>
  <c r="A36" i="1"/>
  <c r="C36" i="1"/>
  <c r="A37" i="1"/>
  <c r="C37" i="1"/>
  <c r="A38" i="1"/>
  <c r="C38" i="1"/>
  <c r="A39" i="1"/>
  <c r="C39" i="1"/>
  <c r="A40" i="1"/>
  <c r="C40" i="1"/>
  <c r="A41" i="1"/>
  <c r="C41" i="1"/>
  <c r="A42" i="1"/>
  <c r="C42" i="1"/>
  <c r="A43" i="1"/>
  <c r="C43" i="1"/>
  <c r="A44" i="1"/>
  <c r="C44" i="1"/>
  <c r="A45" i="1"/>
  <c r="C45" i="1"/>
  <c r="A46" i="1"/>
  <c r="C46" i="1"/>
  <c r="A47" i="1"/>
  <c r="C47" i="1"/>
  <c r="A48" i="1"/>
  <c r="C48" i="1"/>
  <c r="A49" i="1"/>
  <c r="C49" i="1"/>
  <c r="A50" i="1"/>
  <c r="C50" i="1"/>
  <c r="A51" i="1"/>
  <c r="C51" i="1"/>
  <c r="A52" i="1"/>
  <c r="C52" i="1"/>
  <c r="A53" i="1"/>
  <c r="C53" i="1"/>
  <c r="A54" i="1"/>
  <c r="C54" i="1"/>
  <c r="A55" i="1"/>
  <c r="C55" i="1"/>
  <c r="A56" i="1"/>
  <c r="C56" i="1"/>
  <c r="A57" i="1"/>
  <c r="C57" i="1"/>
  <c r="A58" i="1"/>
  <c r="C58" i="1"/>
  <c r="A59" i="1"/>
  <c r="C59" i="1"/>
  <c r="A60" i="1"/>
  <c r="C60" i="1"/>
  <c r="A61" i="1"/>
  <c r="C61" i="1"/>
  <c r="A62" i="1"/>
  <c r="C62" i="1"/>
  <c r="A63" i="1"/>
  <c r="C63" i="1"/>
  <c r="A64" i="1"/>
  <c r="C64" i="1"/>
  <c r="A65" i="1"/>
  <c r="C65" i="1"/>
  <c r="A66" i="1"/>
  <c r="C66" i="1"/>
  <c r="A67" i="1"/>
  <c r="C67" i="1"/>
  <c r="A68" i="1"/>
  <c r="C68" i="1"/>
  <c r="A69" i="1"/>
  <c r="C69" i="1"/>
  <c r="A70" i="1"/>
  <c r="C70" i="1"/>
  <c r="A71" i="1"/>
  <c r="C71" i="1"/>
  <c r="A72" i="1"/>
  <c r="C72" i="1"/>
  <c r="A73" i="1"/>
  <c r="C73" i="1"/>
  <c r="A74" i="1"/>
  <c r="C74" i="1"/>
  <c r="A75" i="1"/>
  <c r="C75" i="1"/>
  <c r="A76" i="1"/>
  <c r="C76" i="1"/>
  <c r="A77" i="1"/>
  <c r="C77" i="1"/>
  <c r="A78" i="1"/>
  <c r="C78" i="1"/>
  <c r="A79" i="1"/>
  <c r="C79" i="1"/>
  <c r="A80" i="1"/>
  <c r="C80" i="1"/>
  <c r="A81" i="1"/>
  <c r="C81" i="1"/>
  <c r="A82" i="1"/>
  <c r="C82" i="1"/>
  <c r="A83" i="1"/>
  <c r="C83" i="1"/>
  <c r="A84" i="1"/>
  <c r="C84" i="1"/>
  <c r="A85" i="1"/>
  <c r="C85" i="1"/>
  <c r="A86" i="1"/>
  <c r="C86" i="1"/>
  <c r="A87" i="1"/>
  <c r="C87" i="1"/>
  <c r="A88" i="1"/>
  <c r="C88" i="1"/>
  <c r="A89" i="1"/>
  <c r="C89" i="1"/>
  <c r="A90" i="1"/>
  <c r="C90" i="1"/>
  <c r="A91" i="1"/>
  <c r="C91" i="1"/>
  <c r="A92" i="1"/>
  <c r="C92" i="1"/>
  <c r="A93" i="1"/>
  <c r="C93" i="1"/>
  <c r="A94" i="1"/>
  <c r="C94" i="1"/>
  <c r="A95" i="1"/>
  <c r="C95" i="1"/>
  <c r="A96" i="1"/>
  <c r="C96" i="1"/>
  <c r="A97" i="1"/>
  <c r="C97" i="1"/>
  <c r="A98" i="1"/>
  <c r="C98" i="1"/>
  <c r="A99" i="1"/>
  <c r="C99" i="1"/>
  <c r="A100" i="1"/>
  <c r="C100" i="1"/>
  <c r="A101" i="1"/>
  <c r="C101" i="1"/>
  <c r="A102" i="1"/>
  <c r="C102" i="1"/>
  <c r="A103" i="1"/>
  <c r="C103" i="1"/>
  <c r="A104" i="1"/>
  <c r="C104" i="1"/>
  <c r="A105" i="1"/>
  <c r="C105" i="1"/>
  <c r="A106" i="1"/>
  <c r="C106" i="1"/>
  <c r="A107" i="1"/>
  <c r="C107" i="1"/>
  <c r="A108" i="1"/>
  <c r="C108" i="1"/>
  <c r="A109" i="1"/>
  <c r="C109" i="1"/>
  <c r="A110" i="1"/>
  <c r="C110" i="1"/>
  <c r="A111" i="1"/>
  <c r="C111" i="1"/>
  <c r="A112" i="1"/>
  <c r="C112" i="1"/>
  <c r="A113" i="1"/>
  <c r="C113" i="1"/>
  <c r="A114" i="1"/>
  <c r="C114" i="1"/>
  <c r="A115" i="1"/>
  <c r="C115" i="1"/>
  <c r="A116" i="1"/>
  <c r="C116" i="1"/>
  <c r="A117" i="1"/>
  <c r="C117" i="1"/>
  <c r="A118" i="1"/>
  <c r="C118" i="1"/>
  <c r="A119" i="1"/>
  <c r="C119" i="1"/>
  <c r="A120" i="1"/>
  <c r="C120" i="1"/>
  <c r="A121" i="1"/>
  <c r="C121" i="1"/>
  <c r="A122" i="1"/>
  <c r="C122" i="1"/>
  <c r="A123" i="1"/>
  <c r="C123" i="1"/>
  <c r="A124" i="1"/>
  <c r="C124" i="1"/>
  <c r="A125" i="1"/>
  <c r="C125" i="1"/>
  <c r="A126" i="1"/>
  <c r="C126" i="1"/>
  <c r="A127" i="1"/>
  <c r="C127" i="1"/>
  <c r="A128" i="1"/>
  <c r="C128" i="1"/>
  <c r="A129" i="1"/>
  <c r="C129" i="1"/>
  <c r="A130" i="1"/>
  <c r="C130" i="1"/>
  <c r="A131" i="1"/>
  <c r="C131" i="1"/>
  <c r="A132" i="1"/>
  <c r="C132" i="1"/>
  <c r="A133" i="1"/>
  <c r="C133" i="1"/>
  <c r="A134" i="1"/>
  <c r="C134" i="1"/>
  <c r="A135" i="1"/>
  <c r="C135" i="1"/>
  <c r="A136" i="1"/>
  <c r="C136" i="1"/>
  <c r="A137" i="1"/>
  <c r="C137" i="1"/>
  <c r="A138" i="1"/>
  <c r="C138" i="1"/>
  <c r="A139" i="1"/>
  <c r="C139" i="1"/>
  <c r="A140" i="1"/>
  <c r="C140" i="1"/>
  <c r="A141" i="1"/>
  <c r="C141" i="1"/>
  <c r="A142" i="1"/>
  <c r="C142" i="1"/>
  <c r="A143" i="1"/>
  <c r="C143" i="1"/>
  <c r="A144" i="1"/>
  <c r="C144" i="1"/>
  <c r="A145" i="1"/>
  <c r="C145" i="1"/>
  <c r="A146" i="1"/>
  <c r="C146" i="1"/>
  <c r="A147" i="1"/>
  <c r="C147" i="1"/>
  <c r="A148" i="1"/>
  <c r="C148" i="1"/>
  <c r="A149" i="1"/>
  <c r="C149" i="1"/>
  <c r="A150" i="1"/>
  <c r="C150" i="1"/>
  <c r="A151" i="1"/>
  <c r="C151" i="1"/>
  <c r="A152" i="1"/>
  <c r="C152" i="1"/>
  <c r="A153" i="1"/>
  <c r="C153" i="1"/>
  <c r="A154" i="1"/>
  <c r="C154" i="1"/>
  <c r="A155" i="1"/>
  <c r="C155" i="1"/>
  <c r="A156" i="1"/>
  <c r="C156" i="1"/>
  <c r="A157" i="1"/>
  <c r="C157" i="1"/>
  <c r="A158" i="1"/>
  <c r="C158" i="1"/>
  <c r="A159" i="1"/>
  <c r="C159" i="1"/>
  <c r="A160" i="1"/>
  <c r="C160" i="1"/>
  <c r="A161" i="1"/>
  <c r="C161" i="1"/>
  <c r="A162" i="1"/>
  <c r="C162" i="1"/>
  <c r="A163" i="1"/>
  <c r="C163" i="1"/>
  <c r="A164" i="1"/>
  <c r="C164" i="1"/>
  <c r="A165" i="1"/>
  <c r="C165" i="1"/>
  <c r="A166" i="1"/>
  <c r="C166" i="1"/>
  <c r="A167" i="1"/>
  <c r="C167" i="1"/>
  <c r="A168" i="1"/>
  <c r="C168" i="1"/>
  <c r="A169" i="1"/>
  <c r="C169" i="1"/>
  <c r="A170" i="1"/>
  <c r="C170" i="1"/>
  <c r="A171" i="1"/>
  <c r="C171" i="1"/>
  <c r="A172" i="1"/>
  <c r="C172" i="1"/>
  <c r="A173" i="1"/>
  <c r="C173" i="1"/>
  <c r="A174" i="1"/>
  <c r="C174" i="1"/>
  <c r="A175" i="1"/>
  <c r="C175" i="1"/>
  <c r="A176" i="1"/>
  <c r="C176" i="1"/>
  <c r="A177" i="1"/>
  <c r="C177" i="1"/>
  <c r="A178" i="1"/>
  <c r="C178" i="1"/>
  <c r="A179" i="1"/>
  <c r="C179" i="1"/>
  <c r="A180" i="1"/>
  <c r="C180" i="1"/>
  <c r="A181" i="1"/>
  <c r="C181" i="1"/>
  <c r="A182" i="1"/>
  <c r="C182" i="1"/>
  <c r="A183" i="1"/>
  <c r="C183" i="1"/>
  <c r="A184" i="1"/>
  <c r="C184" i="1"/>
  <c r="A185" i="1"/>
  <c r="C185" i="1"/>
  <c r="A186" i="1"/>
  <c r="C186" i="1"/>
  <c r="A187" i="1"/>
  <c r="C187" i="1"/>
  <c r="A188" i="1"/>
  <c r="C188" i="1"/>
  <c r="A189" i="1"/>
  <c r="C189" i="1"/>
  <c r="A190" i="1"/>
  <c r="C190" i="1"/>
  <c r="A191" i="1"/>
  <c r="C191" i="1"/>
  <c r="A192" i="1"/>
  <c r="C192" i="1"/>
  <c r="A193" i="1"/>
  <c r="C193" i="1"/>
  <c r="A194" i="1"/>
  <c r="C194" i="1"/>
  <c r="A195" i="1"/>
  <c r="C195" i="1"/>
  <c r="A196" i="1"/>
  <c r="C196" i="1"/>
  <c r="A197" i="1"/>
  <c r="C197" i="1"/>
  <c r="A198" i="1"/>
  <c r="C198" i="1"/>
  <c r="A199" i="1"/>
  <c r="C199" i="1"/>
  <c r="A200" i="1"/>
  <c r="C200" i="1"/>
  <c r="A201" i="1"/>
  <c r="C201" i="1"/>
  <c r="A202" i="1"/>
  <c r="C202" i="1"/>
  <c r="A203" i="1"/>
  <c r="C203" i="1"/>
  <c r="A204" i="1"/>
  <c r="C204" i="1"/>
  <c r="A205" i="1"/>
  <c r="C205" i="1"/>
  <c r="A206" i="1"/>
  <c r="C206" i="1"/>
  <c r="A207" i="1"/>
  <c r="C207" i="1"/>
  <c r="A208" i="1"/>
  <c r="C208" i="1"/>
  <c r="A209" i="1"/>
  <c r="C209" i="1"/>
  <c r="A210" i="1"/>
  <c r="C210" i="1"/>
  <c r="A211" i="1"/>
  <c r="C211" i="1"/>
  <c r="A212" i="1"/>
  <c r="C212" i="1"/>
  <c r="A213" i="1"/>
  <c r="C213" i="1"/>
  <c r="A214" i="1"/>
  <c r="C214" i="1"/>
  <c r="A215" i="1"/>
  <c r="C215" i="1"/>
  <c r="A216" i="1"/>
  <c r="C216" i="1"/>
  <c r="A217" i="1"/>
  <c r="C217" i="1"/>
  <c r="A218" i="1"/>
  <c r="C218" i="1"/>
  <c r="A219" i="1"/>
  <c r="C219" i="1"/>
  <c r="A220" i="1"/>
  <c r="C220" i="1"/>
  <c r="A221" i="1"/>
  <c r="C221" i="1"/>
  <c r="A222" i="1"/>
  <c r="C222" i="1"/>
  <c r="A223" i="1"/>
  <c r="C223" i="1"/>
  <c r="A224" i="1"/>
  <c r="C224" i="1"/>
  <c r="A225" i="1"/>
  <c r="C225" i="1"/>
  <c r="A226" i="1"/>
  <c r="C226" i="1"/>
  <c r="A227" i="1"/>
  <c r="C227" i="1"/>
  <c r="A228" i="1"/>
  <c r="C228" i="1"/>
  <c r="A229" i="1"/>
  <c r="C229" i="1"/>
  <c r="A230" i="1"/>
  <c r="C230" i="1"/>
  <c r="A231" i="1"/>
  <c r="C231" i="1"/>
  <c r="A232" i="1"/>
  <c r="C232" i="1"/>
  <c r="A233" i="1"/>
  <c r="C233" i="1"/>
  <c r="A234" i="1"/>
  <c r="C234" i="1"/>
  <c r="A235" i="1"/>
  <c r="C235" i="1"/>
  <c r="A236" i="1"/>
  <c r="C236" i="1"/>
  <c r="A237" i="1"/>
  <c r="C237" i="1"/>
  <c r="A238" i="1"/>
  <c r="C238" i="1"/>
  <c r="A239" i="1"/>
  <c r="C239" i="1"/>
  <c r="A240" i="1"/>
  <c r="C240" i="1"/>
  <c r="A241" i="1"/>
  <c r="C241" i="1"/>
  <c r="A242" i="1"/>
  <c r="C242" i="1"/>
  <c r="A243" i="1"/>
  <c r="C243" i="1"/>
  <c r="A244" i="1"/>
  <c r="C244" i="1"/>
  <c r="A245" i="1"/>
  <c r="C245" i="1"/>
  <c r="A246" i="1"/>
  <c r="C246" i="1"/>
  <c r="A247" i="1"/>
  <c r="C247" i="1"/>
  <c r="A248" i="1"/>
  <c r="C248" i="1"/>
  <c r="A249" i="1"/>
  <c r="C249" i="1"/>
  <c r="A250" i="1"/>
  <c r="C250" i="1"/>
  <c r="A251" i="1"/>
  <c r="C251" i="1"/>
  <c r="A252" i="1"/>
  <c r="C252" i="1"/>
  <c r="A253" i="1"/>
  <c r="C253" i="1"/>
  <c r="A254" i="1"/>
  <c r="C254" i="1"/>
  <c r="A255" i="1"/>
  <c r="C255" i="1"/>
  <c r="A256" i="1"/>
  <c r="C256" i="1"/>
  <c r="A257" i="1"/>
  <c r="C257" i="1"/>
  <c r="A8" i="1"/>
  <c r="E14" i="13" l="1"/>
  <c r="E7" i="13"/>
  <c r="E8" i="13"/>
  <c r="E2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Pekuri Sami</author>
  </authors>
  <commentList>
    <comment ref="L5" authorId="0" shapeId="0" xr:uid="{177D1396-F572-4C73-8809-26655B1C9485}">
      <text>
        <r>
          <rPr>
            <b/>
            <sz val="9"/>
            <color indexed="81"/>
            <rFont val="Tahoma"/>
            <charset val="1"/>
          </rPr>
          <t>Pekuri Sami:</t>
        </r>
        <r>
          <rPr>
            <sz val="9"/>
            <color indexed="81"/>
            <rFont val="Tahoma"/>
            <charset val="1"/>
          </rPr>
          <t xml:space="preserve">
Tämä kohta täytetään ainoastaan sähköisten työkoneiden osalta</t>
        </r>
      </text>
    </comment>
    <comment ref="O5" authorId="0" shapeId="0" xr:uid="{489C16E0-D199-4250-A67C-200F62CCF3C8}">
      <text>
        <r>
          <rPr>
            <b/>
            <sz val="9"/>
            <color indexed="81"/>
            <rFont val="Tahoma"/>
            <charset val="1"/>
          </rPr>
          <t>Pekuri Sami:</t>
        </r>
        <r>
          <rPr>
            <sz val="9"/>
            <color indexed="81"/>
            <rFont val="Tahoma"/>
            <charset val="1"/>
          </rPr>
          <t xml:space="preserve">
Tämä kohta täytetään ainoastaan sähköisten työkoneiden osalta</t>
        </r>
      </text>
    </comment>
    <comment ref="R5" authorId="0" shapeId="0" xr:uid="{50CF1A18-F570-42F6-9434-C61960531EEA}">
      <text>
        <r>
          <rPr>
            <b/>
            <sz val="9"/>
            <color indexed="81"/>
            <rFont val="Tahoma"/>
            <charset val="1"/>
          </rPr>
          <t>Pekuri Sami:</t>
        </r>
        <r>
          <rPr>
            <sz val="9"/>
            <color indexed="81"/>
            <rFont val="Tahoma"/>
            <charset val="1"/>
          </rPr>
          <t xml:space="preserve">
Tämä kohta täytetään ainoastaan sähköisten työkoneiden osalta</t>
        </r>
      </text>
    </comment>
    <comment ref="U5" authorId="0" shapeId="0" xr:uid="{76D7EBC9-3E5C-406B-9E13-B6F1118E9803}">
      <text>
        <r>
          <rPr>
            <b/>
            <sz val="9"/>
            <color indexed="81"/>
            <rFont val="Tahoma"/>
            <charset val="1"/>
          </rPr>
          <t>Pekuri Sami:</t>
        </r>
        <r>
          <rPr>
            <sz val="9"/>
            <color indexed="81"/>
            <rFont val="Tahoma"/>
            <charset val="1"/>
          </rPr>
          <t xml:space="preserve">
Tämä kohta täytetään ainoastaan sähköisten työkoneiden osalta</t>
        </r>
      </text>
    </comment>
    <comment ref="X5" authorId="0" shapeId="0" xr:uid="{2701DD03-528E-42A2-9026-40A03B95F242}">
      <text>
        <r>
          <rPr>
            <b/>
            <sz val="9"/>
            <color indexed="81"/>
            <rFont val="Tahoma"/>
            <charset val="1"/>
          </rPr>
          <t>Pekuri Sami:</t>
        </r>
        <r>
          <rPr>
            <sz val="9"/>
            <color indexed="81"/>
            <rFont val="Tahoma"/>
            <charset val="1"/>
          </rPr>
          <t xml:space="preserve">
Tämä kohta täytetään ainoastaan sähköisten työkoneiden osalta</t>
        </r>
      </text>
    </comment>
    <comment ref="AA5" authorId="0" shapeId="0" xr:uid="{7A4E110E-C029-48CD-BDE6-AA9B4D278614}">
      <text>
        <r>
          <rPr>
            <b/>
            <sz val="9"/>
            <color indexed="81"/>
            <rFont val="Tahoma"/>
            <charset val="1"/>
          </rPr>
          <t>Pekuri Sami:</t>
        </r>
        <r>
          <rPr>
            <sz val="9"/>
            <color indexed="81"/>
            <rFont val="Tahoma"/>
            <charset val="1"/>
          </rPr>
          <t xml:space="preserve">
Tämä kohta täytetään ainoastaan sähköisten työkoneiden osalta</t>
        </r>
      </text>
    </comment>
    <comment ref="AD5" authorId="0" shapeId="0" xr:uid="{6C8A2EA8-45AE-438C-AABD-A9520CEA3701}">
      <text>
        <r>
          <rPr>
            <b/>
            <sz val="9"/>
            <color indexed="81"/>
            <rFont val="Tahoma"/>
            <charset val="1"/>
          </rPr>
          <t>Pekuri Sami:</t>
        </r>
        <r>
          <rPr>
            <sz val="9"/>
            <color indexed="81"/>
            <rFont val="Tahoma"/>
            <charset val="1"/>
          </rPr>
          <t xml:space="preserve">
Tämä kohta täytetään ainoastaan sähköisten työkoneiden osalta</t>
        </r>
      </text>
    </comment>
    <comment ref="AG5" authorId="0" shapeId="0" xr:uid="{5E138418-4C4F-430D-BAA8-CB3C6FBB2651}">
      <text>
        <r>
          <rPr>
            <b/>
            <sz val="9"/>
            <color indexed="81"/>
            <rFont val="Tahoma"/>
            <charset val="1"/>
          </rPr>
          <t>Pekuri Sami:</t>
        </r>
        <r>
          <rPr>
            <sz val="9"/>
            <color indexed="81"/>
            <rFont val="Tahoma"/>
            <charset val="1"/>
          </rPr>
          <t xml:space="preserve">
Tämä kohta täytetään ainoastaan sähköisten työkoneiden osalta</t>
        </r>
      </text>
    </comment>
    <comment ref="AJ5" authorId="0" shapeId="0" xr:uid="{DF16CB3E-9C57-419C-AE28-897FAC8606BF}">
      <text>
        <r>
          <rPr>
            <b/>
            <sz val="9"/>
            <color indexed="81"/>
            <rFont val="Tahoma"/>
            <charset val="1"/>
          </rPr>
          <t>Pekuri Sami:</t>
        </r>
        <r>
          <rPr>
            <sz val="9"/>
            <color indexed="81"/>
            <rFont val="Tahoma"/>
            <charset val="1"/>
          </rPr>
          <t xml:space="preserve">
Tämä kohta täytetään ainoastaan sähköisten työkoneiden osalta</t>
        </r>
      </text>
    </comment>
    <comment ref="AM5" authorId="0" shapeId="0" xr:uid="{ED5B1497-44A1-420E-A897-D2B80A28E8A0}">
      <text>
        <r>
          <rPr>
            <b/>
            <sz val="9"/>
            <color indexed="81"/>
            <rFont val="Tahoma"/>
            <charset val="1"/>
          </rPr>
          <t>Pekuri Sami:</t>
        </r>
        <r>
          <rPr>
            <sz val="9"/>
            <color indexed="81"/>
            <rFont val="Tahoma"/>
            <charset val="1"/>
          </rPr>
          <t xml:space="preserve">
Tämä kohta täytetään ainoastaan sähköisten työkoneiden osalta</t>
        </r>
      </text>
    </comment>
    <comment ref="AP5" authorId="0" shapeId="0" xr:uid="{46328105-EF42-4668-AAE2-826998AF760E}">
      <text>
        <r>
          <rPr>
            <b/>
            <sz val="9"/>
            <color indexed="81"/>
            <rFont val="Tahoma"/>
            <charset val="1"/>
          </rPr>
          <t>Pekuri Sami:</t>
        </r>
        <r>
          <rPr>
            <sz val="9"/>
            <color indexed="81"/>
            <rFont val="Tahoma"/>
            <charset val="1"/>
          </rPr>
          <t xml:space="preserve">
Tämä kohta täytetään ainoastaan sähköisten työkoneiden osalta</t>
        </r>
      </text>
    </comment>
    <comment ref="AS5" authorId="0" shapeId="0" xr:uid="{C4C2CFC9-93AD-4BAE-A849-690DDADBD4E4}">
      <text>
        <r>
          <rPr>
            <b/>
            <sz val="9"/>
            <color indexed="81"/>
            <rFont val="Tahoma"/>
            <charset val="1"/>
          </rPr>
          <t>Pekuri Sami:</t>
        </r>
        <r>
          <rPr>
            <sz val="9"/>
            <color indexed="81"/>
            <rFont val="Tahoma"/>
            <charset val="1"/>
          </rPr>
          <t xml:space="preserve">
Tämä kohta täytetään ainoastaan sähköisten työkoneiden osalta</t>
        </r>
      </text>
    </comment>
    <comment ref="AV5" authorId="0" shapeId="0" xr:uid="{DEC24A8E-D131-4163-8B7F-EDE8E6DB549B}">
      <text>
        <r>
          <rPr>
            <b/>
            <sz val="9"/>
            <color indexed="81"/>
            <rFont val="Tahoma"/>
            <charset val="1"/>
          </rPr>
          <t>Pekuri Sami:</t>
        </r>
        <r>
          <rPr>
            <sz val="9"/>
            <color indexed="81"/>
            <rFont val="Tahoma"/>
            <charset val="1"/>
          </rPr>
          <t xml:space="preserve">
Tämä kohta täytetään ainoastaan sähköisten työkoneiden osalta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Pekuri Sami</author>
  </authors>
  <commentList>
    <comment ref="M5" authorId="0" shapeId="0" xr:uid="{6E9721B7-7C59-4378-A16E-99DFDF9C53A8}">
      <text>
        <r>
          <rPr>
            <b/>
            <sz val="9"/>
            <color indexed="81"/>
            <rFont val="Tahoma"/>
            <charset val="1"/>
          </rPr>
          <t>Pekuri Sami:</t>
        </r>
        <r>
          <rPr>
            <sz val="9"/>
            <color indexed="81"/>
            <rFont val="Tahoma"/>
            <charset val="1"/>
          </rPr>
          <t xml:space="preserve">
Tämä kohta täytetään ainoastaan sähköisten työkoneiden osalta</t>
        </r>
      </text>
    </comment>
    <comment ref="P5" authorId="0" shapeId="0" xr:uid="{677EB79B-AB72-4125-9A52-46EF7D56BBEE}">
      <text>
        <r>
          <rPr>
            <b/>
            <sz val="9"/>
            <color indexed="81"/>
            <rFont val="Tahoma"/>
            <charset val="1"/>
          </rPr>
          <t>Pekuri Sami:</t>
        </r>
        <r>
          <rPr>
            <sz val="9"/>
            <color indexed="81"/>
            <rFont val="Tahoma"/>
            <charset val="1"/>
          </rPr>
          <t xml:space="preserve">
Tämä kohta täytetään ainoastaan sähköisten työkoneiden osalta</t>
        </r>
      </text>
    </comment>
    <comment ref="S5" authorId="0" shapeId="0" xr:uid="{45EBFF96-5725-4533-B7F3-CCDB561A6BCE}">
      <text>
        <r>
          <rPr>
            <b/>
            <sz val="9"/>
            <color indexed="81"/>
            <rFont val="Tahoma"/>
            <charset val="1"/>
          </rPr>
          <t>Pekuri Sami:</t>
        </r>
        <r>
          <rPr>
            <sz val="9"/>
            <color indexed="81"/>
            <rFont val="Tahoma"/>
            <charset val="1"/>
          </rPr>
          <t xml:space="preserve">
Tämä kohta täytetään ainoastaan sähköisten työkoneiden osalta</t>
        </r>
      </text>
    </comment>
    <comment ref="V5" authorId="0" shapeId="0" xr:uid="{B76A3CA5-0649-42C6-BA3C-8ADD605E7E07}">
      <text>
        <r>
          <rPr>
            <b/>
            <sz val="9"/>
            <color indexed="81"/>
            <rFont val="Tahoma"/>
            <charset val="1"/>
          </rPr>
          <t>Pekuri Sami:</t>
        </r>
        <r>
          <rPr>
            <sz val="9"/>
            <color indexed="81"/>
            <rFont val="Tahoma"/>
            <charset val="1"/>
          </rPr>
          <t xml:space="preserve">
Tämä kohta täytetään ainoastaan sähköisten työkoneiden osalta</t>
        </r>
      </text>
    </comment>
    <comment ref="Y5" authorId="0" shapeId="0" xr:uid="{CD53B506-6A3F-42E4-AA94-A474B8DC241A}">
      <text>
        <r>
          <rPr>
            <b/>
            <sz val="9"/>
            <color indexed="81"/>
            <rFont val="Tahoma"/>
            <charset val="1"/>
          </rPr>
          <t>Pekuri Sami:</t>
        </r>
        <r>
          <rPr>
            <sz val="9"/>
            <color indexed="81"/>
            <rFont val="Tahoma"/>
            <charset val="1"/>
          </rPr>
          <t xml:space="preserve">
Tämä kohta täytetään ainoastaan sähköisten työkoneiden osalta</t>
        </r>
      </text>
    </comment>
    <comment ref="AB5" authorId="0" shapeId="0" xr:uid="{9E97E658-0C4E-4356-9B2B-BB714EE604D3}">
      <text>
        <r>
          <rPr>
            <b/>
            <sz val="9"/>
            <color indexed="81"/>
            <rFont val="Tahoma"/>
            <charset val="1"/>
          </rPr>
          <t>Pekuri Sami:</t>
        </r>
        <r>
          <rPr>
            <sz val="9"/>
            <color indexed="81"/>
            <rFont val="Tahoma"/>
            <charset val="1"/>
          </rPr>
          <t xml:space="preserve">
Tämä kohta täytetään ainoastaan sähköisten työkoneiden osalta</t>
        </r>
      </text>
    </comment>
    <comment ref="AE5" authorId="0" shapeId="0" xr:uid="{CD6C89E6-9B67-45EA-8BC0-75BB374F2A26}">
      <text>
        <r>
          <rPr>
            <b/>
            <sz val="9"/>
            <color indexed="81"/>
            <rFont val="Tahoma"/>
            <charset val="1"/>
          </rPr>
          <t>Pekuri Sami:</t>
        </r>
        <r>
          <rPr>
            <sz val="9"/>
            <color indexed="81"/>
            <rFont val="Tahoma"/>
            <charset val="1"/>
          </rPr>
          <t xml:space="preserve">
Tämä kohta täytetään ainoastaan sähköisten työkoneiden osalta</t>
        </r>
      </text>
    </comment>
    <comment ref="AH5" authorId="0" shapeId="0" xr:uid="{869AD1D4-2A05-4926-B1C7-22BA2A8CBE7A}">
      <text>
        <r>
          <rPr>
            <b/>
            <sz val="9"/>
            <color indexed="81"/>
            <rFont val="Tahoma"/>
            <charset val="1"/>
          </rPr>
          <t>Pekuri Sami:</t>
        </r>
        <r>
          <rPr>
            <sz val="9"/>
            <color indexed="81"/>
            <rFont val="Tahoma"/>
            <charset val="1"/>
          </rPr>
          <t xml:space="preserve">
Tämä kohta täytetään ainoastaan sähköisten työkoneiden osalta</t>
        </r>
      </text>
    </comment>
    <comment ref="AK5" authorId="0" shapeId="0" xr:uid="{64C149FC-59EB-49F0-898E-ED961EBFE962}">
      <text>
        <r>
          <rPr>
            <b/>
            <sz val="9"/>
            <color indexed="81"/>
            <rFont val="Tahoma"/>
            <charset val="1"/>
          </rPr>
          <t>Pekuri Sami:</t>
        </r>
        <r>
          <rPr>
            <sz val="9"/>
            <color indexed="81"/>
            <rFont val="Tahoma"/>
            <charset val="1"/>
          </rPr>
          <t xml:space="preserve">
Tämä kohta täytetään ainoastaan sähköisten työkoneiden osalta</t>
        </r>
      </text>
    </comment>
    <comment ref="AN5" authorId="0" shapeId="0" xr:uid="{5A3D5414-9A11-4ECC-8199-58472BD33F7E}">
      <text>
        <r>
          <rPr>
            <b/>
            <sz val="9"/>
            <color indexed="81"/>
            <rFont val="Tahoma"/>
            <charset val="1"/>
          </rPr>
          <t>Pekuri Sami:</t>
        </r>
        <r>
          <rPr>
            <sz val="9"/>
            <color indexed="81"/>
            <rFont val="Tahoma"/>
            <charset val="1"/>
          </rPr>
          <t xml:space="preserve">
Tämä kohta täytetään ainoastaan sähköisten työkoneiden osalta</t>
        </r>
      </text>
    </comment>
    <comment ref="AQ5" authorId="0" shapeId="0" xr:uid="{0D3FC1A8-311D-4488-A345-B4F5FC0FD635}">
      <text>
        <r>
          <rPr>
            <b/>
            <sz val="9"/>
            <color indexed="81"/>
            <rFont val="Tahoma"/>
            <charset val="1"/>
          </rPr>
          <t>Pekuri Sami:</t>
        </r>
        <r>
          <rPr>
            <sz val="9"/>
            <color indexed="81"/>
            <rFont val="Tahoma"/>
            <charset val="1"/>
          </rPr>
          <t xml:space="preserve">
Tämä kohta täytetään ainoastaan sähköisten työkoneiden osalta</t>
        </r>
      </text>
    </comment>
    <comment ref="AT5" authorId="0" shapeId="0" xr:uid="{4EC626B3-B20F-4B4F-A3C5-A4FD54F05F13}">
      <text>
        <r>
          <rPr>
            <b/>
            <sz val="9"/>
            <color indexed="81"/>
            <rFont val="Tahoma"/>
            <charset val="1"/>
          </rPr>
          <t>Pekuri Sami:</t>
        </r>
        <r>
          <rPr>
            <sz val="9"/>
            <color indexed="81"/>
            <rFont val="Tahoma"/>
            <charset val="1"/>
          </rPr>
          <t xml:space="preserve">
Tämä kohta täytetään ainoastaan sähköisten työkoneiden osalta</t>
        </r>
      </text>
    </comment>
    <comment ref="AW5" authorId="0" shapeId="0" xr:uid="{12E6AFAF-AC87-4169-9BFC-B7CDECB1E24B}">
      <text>
        <r>
          <rPr>
            <b/>
            <sz val="9"/>
            <color indexed="81"/>
            <rFont val="Tahoma"/>
            <charset val="1"/>
          </rPr>
          <t>Pekuri Sami:</t>
        </r>
        <r>
          <rPr>
            <sz val="9"/>
            <color indexed="81"/>
            <rFont val="Tahoma"/>
            <charset val="1"/>
          </rPr>
          <t xml:space="preserve">
Tämä kohta täytetään ainoastaan sähköisten työkoneiden osalta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Taneli Varis</author>
  </authors>
  <commentList>
    <comment ref="F7" authorId="0" shapeId="0" xr:uid="{00000000-0006-0000-0000-000005000000}">
      <text>
        <r>
          <rPr>
            <sz val="9"/>
            <color indexed="81"/>
            <rFont val="Tahoma"/>
            <family val="2"/>
          </rPr>
          <t xml:space="preserve">Koneen luokka perustuen http://www.koneluokitus.fi/ -sivun luokitteluun. Ilmoita myös kokoon/tehoon perustuva alaluokka. Koneen ei tarvitse olla sivun luokiteltujen koneiden joukossa. Jos kone ei täsmää mihinkään luokkaan, kirjoita 'muu ja anna tarkempi selite'
</t>
        </r>
        <r>
          <rPr>
            <b/>
            <sz val="9"/>
            <color indexed="81"/>
            <rFont val="Tahoma"/>
            <family val="2"/>
          </rPr>
          <t>Esimerkki:
'</t>
        </r>
        <r>
          <rPr>
            <sz val="9"/>
            <color indexed="81"/>
            <rFont val="Tahoma"/>
            <family val="2"/>
          </rPr>
          <t>KKHp 16'</t>
        </r>
      </text>
    </comment>
    <comment ref="L7" authorId="0" shapeId="0" xr:uid="{00000000-0006-0000-0000-000008000000}">
      <text>
        <r>
          <rPr>
            <sz val="9"/>
            <color indexed="81"/>
            <rFont val="Tahoma"/>
            <family val="2"/>
          </rPr>
          <t xml:space="preserve">Ilmoita aliurakoitsijan nimi ja Y-tunnus jos kone on aliurakoitsijan omistama.
</t>
        </r>
        <r>
          <rPr>
            <b/>
            <sz val="9"/>
            <color indexed="81"/>
            <rFont val="Tahoma"/>
            <family val="2"/>
          </rPr>
          <t xml:space="preserve">Esimerkki:
</t>
        </r>
        <r>
          <rPr>
            <sz val="9"/>
            <color indexed="81"/>
            <rFont val="Tahoma"/>
            <family val="2"/>
          </rPr>
          <t>'Pirjo &amp; Volvo Tmi,  1234567-8</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<sst xmlns="http://schemas.openxmlformats.org/spreadsheetml/2006/main" count="1202" uniqueCount="378">
  <si>
    <t>Työmaan nimi tämän tekstin paikalle</t>
  </si>
  <si>
    <t>Nro.</t>
  </si>
  <si>
    <t>Merkki</t>
  </si>
  <si>
    <t>Malli</t>
  </si>
  <si>
    <t>Koneluokka</t>
  </si>
  <si>
    <t>Pääasiallinen käyttötarkoitus työmaalla</t>
  </si>
  <si>
    <t>Aliurakoitsijan nimi ja Y-tunnus</t>
  </si>
  <si>
    <t>Euro 3</t>
  </si>
  <si>
    <t>Euro 4</t>
  </si>
  <si>
    <t>Euro 5</t>
  </si>
  <si>
    <t>Euro 6</t>
  </si>
  <si>
    <t>Rekisterinumero</t>
  </si>
  <si>
    <t>Ajoneuvoluokka</t>
  </si>
  <si>
    <t>Sarjanumero</t>
  </si>
  <si>
    <t>Käyttötarkoitus</t>
  </si>
  <si>
    <t>Teho (kW)</t>
  </si>
  <si>
    <t>1.</t>
  </si>
  <si>
    <t>2.</t>
  </si>
  <si>
    <t>3.</t>
  </si>
  <si>
    <t>4.</t>
  </si>
  <si>
    <t>5.</t>
  </si>
  <si>
    <t>6.</t>
  </si>
  <si>
    <t>7.</t>
  </si>
  <si>
    <t>Tammikuu</t>
  </si>
  <si>
    <t>Helmikuu</t>
  </si>
  <si>
    <t>Maaliskuu</t>
  </si>
  <si>
    <t>Huhtikuu</t>
  </si>
  <si>
    <t>Toukokuu</t>
  </si>
  <si>
    <t>Kesäkuu</t>
  </si>
  <si>
    <t>Heinäkuu</t>
  </si>
  <si>
    <t>Elokuu</t>
  </si>
  <si>
    <t>Syyskuu</t>
  </si>
  <si>
    <t>Lokakuu</t>
  </si>
  <si>
    <t>Marraskuu</t>
  </si>
  <si>
    <t>Joulukuu</t>
  </si>
  <si>
    <t>Summarivi</t>
  </si>
  <si>
    <t>Sähkönkulutus (kWh)</t>
  </si>
  <si>
    <t>Käyttövoima
(Alasvetovalikko)</t>
  </si>
  <si>
    <t>Polttoaine
(Alasvetovalikko)</t>
  </si>
  <si>
    <t>Kyllä</t>
  </si>
  <si>
    <t>Ei</t>
  </si>
  <si>
    <t>8.</t>
  </si>
  <si>
    <t>9.</t>
  </si>
  <si>
    <t>10.</t>
  </si>
  <si>
    <t>11.</t>
  </si>
  <si>
    <t>12.</t>
  </si>
  <si>
    <t>13.</t>
  </si>
  <si>
    <t>14.</t>
  </si>
  <si>
    <t>15.</t>
  </si>
  <si>
    <t>16.</t>
  </si>
  <si>
    <t>17.</t>
  </si>
  <si>
    <t>18.</t>
  </si>
  <si>
    <t>19.</t>
  </si>
  <si>
    <t>Ei sähkökäyttöiset pienkoneet (teho ≤4 kW)</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</si>
  <si>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</si>
  <si>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</si>
  <si>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</si>
  <si>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</si>
  <si>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</si>
  <si>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</si>
  <si>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</si>
  <si>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</si>
  <si>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</si>
  <si>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</si>
  <si>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</si>
  <si>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</si>
  <si>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</si>
  <si>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</si>
  <si>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</si>
  <si>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</si>
  <si>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</si>
  <si>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</si>
  <si>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</si>
  <si>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</si>
  <si>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</si>
  <si>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</si>
  <si>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</si>
  <si>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</si>
  <si>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</si>
  <si>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</si>
  <si>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</si>
  <si>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</si>
  <si>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</si>
  <si>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</si>
  <si>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</si>
  <si>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</si>
  <si>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</si>
  <si>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</si>
  <si>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</si>
  <si>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</si>
  <si>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</si>
  <si>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</si>
  <si>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</si>
  <si>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</si>
  <si>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</si>
  <si>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</si>
  <si>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</si>
  <si>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</si>
  <si>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</si>
  <si>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</si>
  <si>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</si>
  <si>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</si>
  <si>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</si>
  <si>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</si>
  <si>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</si>
  <si>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</si>
  <si>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</si>
  <si>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</si>
  <si>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</si>
  <si>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</si>
  <si>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</si>
  <si>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</si>
  <si>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</si>
  <si>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</si>
  <si>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</si>
  <si>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</si>
  <si>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</si>
  <si>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</si>
  <si>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</si>
  <si>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</si>
  <si>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</si>
  <si>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</si>
  <si>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</si>
  <si>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</si>
  <si>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</si>
  <si>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</si>
  <si>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</si>
  <si>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</si>
  <si>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</si>
  <si>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</si>
  <si>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</si>
  <si>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</si>
  <si>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</si>
  <si>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</si>
  <si>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</si>
  <si>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</si>
  <si>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</si>
  <si>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</si>
  <si>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</si>
  <si>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</si>
  <si>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</si>
  <si>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</si>
  <si>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</si>
  <si>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</si>
  <si>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</si>
  <si>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</si>
  <si>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</si>
  <si>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</si>
  <si>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</si>
  <si>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</si>
  <si>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</si>
  <si>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</si>
  <si>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</si>
  <si>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</si>
  <si>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</si>
  <si>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</si>
  <si>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</si>
  <si>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</si>
  <si>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</si>
  <si>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</si>
  <si>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</si>
  <si>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</si>
  <si>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</si>
  <si>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</si>
  <si>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</si>
  <si>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</si>
  <si>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</si>
  <si>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</si>
  <si>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</si>
  <si>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</si>
  <si>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</si>
  <si>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</si>
  <si>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</si>
  <si>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</si>
  <si>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</si>
  <si>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</si>
  <si>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</si>
  <si>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</si>
  <si>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</si>
  <si>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</si>
  <si>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</si>
  <si>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</si>
  <si>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</si>
  <si>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</si>
  <si>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</si>
  <si>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</si>
  <si>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</si>
  <si>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</si>
  <si>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</si>
  <si>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</si>
  <si>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</si>
  <si>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</si>
  <si>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</si>
  <si>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</si>
  <si>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</si>
  <si>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</si>
  <si>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</si>
  <si>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</si>
  <si>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</si>
  <si>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</si>
  <si>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</si>
  <si>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</si>
  <si>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</si>
  <si>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</si>
  <si>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</si>
  <si>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</si>
  <si>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</si>
  <si>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</si>
  <si>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</si>
  <si>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</si>
  <si>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</si>
  <si>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</si>
  <si>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</si>
  <si>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</si>
  <si>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</si>
  <si>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</si>
  <si>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</si>
  <si>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</si>
  <si>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</si>
  <si>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</si>
  <si>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</si>
  <si>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</si>
  <si>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</si>
  <si>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</si>
  <si>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</si>
  <si>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</si>
  <si>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</si>
  <si>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</si>
  <si>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</si>
  <si>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</si>
  <si>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</si>
  <si>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</si>
  <si>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</si>
  <si>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</si>
  <si>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</si>
  <si>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</si>
  <si>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</si>
  <si>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</si>
  <si>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</si>
  <si>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</si>
  <si>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</si>
  <si>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</si>
  <si>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</si>
  <si>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</si>
  <si>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</si>
  <si>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</si>
  <si>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</si>
  <si>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</si>
  <si>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</si>
  <si>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</si>
  <si>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</si>
  <si>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</si>
  <si>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</si>
  <si>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</si>
  <si>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</si>
  <si>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</si>
  <si>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</si>
  <si>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</si>
  <si>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</si>
  <si>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</si>
  <si>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</si>
  <si>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</si>
  <si>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</si>
  <si>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</si>
  <si>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</si>
  <si>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</si>
  <si>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</si>
  <si>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</si>
  <si>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</si>
  <si>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</si>
  <si>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</si>
  <si>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</si>
  <si>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</si>
  <si>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</si>
  <si>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</si>
  <si>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</si>
  <si>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</si>
  <si>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</si>
  <si>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</si>
  <si>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</si>
  <si>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</si>
  <si>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</si>
  <si>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</si>
  <si>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</si>
  <si>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</si>
  <si>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Euro 7</t>
  </si>
  <si>
    <t>Euro 8</t>
  </si>
  <si>
    <t>Pienkoneet teho ≤4 kW</t>
  </si>
  <si>
    <t>Vedenkulutus (m³)</t>
  </si>
  <si>
    <t>Lämmönkulutus (kWh)</t>
  </si>
  <si>
    <t>Työmaakoneen vuosimalli</t>
  </si>
  <si>
    <t>Kyllä/ ei</t>
  </si>
  <si>
    <t>Stage/ EURO
(Alasvetovalikko)</t>
  </si>
  <si>
    <t>Stage I</t>
  </si>
  <si>
    <t>Stage II</t>
  </si>
  <si>
    <t>Stage IIIA</t>
  </si>
  <si>
    <t>Stage IIIB</t>
  </si>
  <si>
    <t>Stage IV</t>
  </si>
  <si>
    <t>Stage V</t>
  </si>
  <si>
    <t>Stage VI</t>
  </si>
  <si>
    <t>Euro 1</t>
  </si>
  <si>
    <t>Euro 2</t>
  </si>
  <si>
    <t>Euro 5a</t>
  </si>
  <si>
    <t>Euro 5b</t>
  </si>
  <si>
    <t>Ei luokitusta</t>
  </si>
  <si>
    <t>Stage/ EURO
Vihreällä GD minimi</t>
  </si>
  <si>
    <t>Käyttövoima/ polttoaine</t>
  </si>
  <si>
    <t>Lisäkommentit</t>
  </si>
  <si>
    <t>Sähkön-, lämmön- ja vedenkulutus</t>
  </si>
  <si>
    <t>Sähkö (kWh):</t>
  </si>
  <si>
    <t>Lämpö (kWh):</t>
  </si>
  <si>
    <t>Yhteensä kulunut vuosi</t>
  </si>
  <si>
    <t>Yhteensä projektin kumulatiivinen toteuma</t>
  </si>
  <si>
    <t>Työmaan green deal- ja kalustoluettelovastaava:</t>
  </si>
  <si>
    <t xml:space="preserve"> Etu- ja sukunimi</t>
  </si>
  <si>
    <t>Biokaasu (uusiutuva)</t>
  </si>
  <si>
    <t>Vety (uusiutuva)</t>
  </si>
  <si>
    <t>Muu polttoaine, jonka alkuperä ei tiedossa</t>
  </si>
  <si>
    <t>Yhteensä edellisten vuosien toteuma</t>
  </si>
  <si>
    <t>Kuva 1.</t>
  </si>
  <si>
    <t>Kuva 2.</t>
  </si>
  <si>
    <t>Kuva 3.</t>
  </si>
  <si>
    <t>Ohjeet</t>
  </si>
  <si>
    <t>Rekisterinumero (jos rekisterissä) tai tunniste esim. Volvo 1</t>
  </si>
  <si>
    <t>Fosiilinen polttoaine
(l)</t>
  </si>
  <si>
    <t>Kulutettu polttoaineen määrä (fossiilinen ja fossiiliton)</t>
  </si>
  <si>
    <t>Käyttötunnit sähkökäyttöiset työkoneet
(h)</t>
  </si>
  <si>
    <t>Miksi ei voida käyttää sähkökäyttöistä pienkonetta?</t>
  </si>
  <si>
    <t>Kuljetuskaluston vuosimalli</t>
  </si>
  <si>
    <t>Alkylaattibensiini</t>
  </si>
  <si>
    <t>Työmaakoneet (työmaan sisäinen)</t>
  </si>
  <si>
    <t>Työmaakoneet (työmaan sisäinen toiminta)</t>
  </si>
  <si>
    <t>Työmaalle ostettu polttoaine (täytettävät polttoainesäiliöt tai muut kanisterit)</t>
  </si>
  <si>
    <t>Sisäinen</t>
  </si>
  <si>
    <t>Ulkoinen</t>
  </si>
  <si>
    <t>Kuljetuskalusto sisäiset ja ulkoiset kuljetukset</t>
  </si>
  <si>
    <t>Sisäinen vai ulkoinen kuljetus
(Alasvetovalikko)</t>
  </si>
  <si>
    <t>Kuljetus</t>
  </si>
  <si>
    <t>?,?? kgCO2e/l</t>
  </si>
  <si>
    <t>Uusiutuva polttoaine
(l)</t>
  </si>
  <si>
    <t>Sähkö (uusiutuva)</t>
  </si>
  <si>
    <t>Sähkö (fossiilinen/alkuperä ei tiedossa)</t>
  </si>
  <si>
    <t>Stage/EURO -luokka
(Alasvetovalikko)</t>
  </si>
  <si>
    <r>
      <t xml:space="preserve"> Huom! listataan pienkoneet, jotka </t>
    </r>
    <r>
      <rPr>
        <u/>
        <sz val="11"/>
        <color theme="1"/>
        <rFont val="Calibri"/>
        <family val="2"/>
        <scheme val="minor"/>
      </rPr>
      <t>eivät ole sähkökäyttöisiä</t>
    </r>
  </si>
  <si>
    <t>Vesi (m³):</t>
  </si>
  <si>
    <t>Käyttötunnit sähkö,- biokaasu- tai vetykäyttöiset työkoneet
(h)</t>
  </si>
  <si>
    <t>Seurantavuosi:</t>
  </si>
  <si>
    <t>Uusiutuva polttoaine (l)</t>
  </si>
  <si>
    <t>Fossiilinen polttoaine (l)</t>
  </si>
  <si>
    <t>Sähkö-, vety ja biokaasukäyttöisten työkoneiden käyttötunnit (h)</t>
  </si>
  <si>
    <r>
      <t xml:space="preserve">Kalenterivuoden vaihtuessa kalustoluettelon täyttämisestä vastuussa oleva henkilö luo uuden tyhjän Kalustoluettelo -Excelin tulevan vuoden seurantaa varten. Edellisen vuoden kalustoluettelon vuositason toteumat kirjataan uuteen kalustoluetteloon, minkä avulla voidaan seurata projektin kumulatiivista toteumaa. Edellisen vuoden tiedot täytetään </t>
    </r>
    <r>
      <rPr>
        <i/>
        <sz val="14"/>
        <color theme="1"/>
        <rFont val="Calibri"/>
        <family val="2"/>
        <scheme val="minor"/>
      </rPr>
      <t>Koonti</t>
    </r>
    <r>
      <rPr>
        <sz val="14"/>
        <color theme="1"/>
        <rFont val="Calibri"/>
        <family val="2"/>
        <scheme val="minor"/>
      </rPr>
      <t xml:space="preserve"> -välilehdelle kohtaan "</t>
    </r>
    <r>
      <rPr>
        <i/>
        <sz val="14"/>
        <color theme="1"/>
        <rFont val="Calibri"/>
        <family val="2"/>
        <scheme val="minor"/>
      </rPr>
      <t>yhteensä edellisen vuoden toteuma</t>
    </r>
    <r>
      <rPr>
        <sz val="14"/>
        <color theme="1"/>
        <rFont val="Calibri"/>
        <family val="2"/>
        <scheme val="minor"/>
      </rPr>
      <t>" kohdasta "</t>
    </r>
    <r>
      <rPr>
        <i/>
        <sz val="14"/>
        <color theme="1"/>
        <rFont val="Calibri"/>
        <family val="2"/>
        <scheme val="minor"/>
      </rPr>
      <t>yhteensä projektin kumulatiivinen toteuma</t>
    </r>
    <r>
      <rPr>
        <sz val="14"/>
        <color theme="1"/>
        <rFont val="Calibri"/>
        <family val="2"/>
        <scheme val="minor"/>
      </rPr>
      <t>" (kuva 3.).</t>
    </r>
  </si>
  <si>
    <r>
      <t xml:space="preserve">Muu polttoaine: </t>
    </r>
    <r>
      <rPr>
        <sz val="11"/>
        <color rgb="FFFF0000"/>
        <rFont val="Calibri"/>
        <family val="2"/>
        <scheme val="minor"/>
      </rPr>
      <t>polttoaineen nimi</t>
    </r>
    <r>
      <rPr>
        <sz val="11"/>
        <color theme="0"/>
        <rFont val="Calibri"/>
        <family val="2"/>
        <scheme val="minor"/>
      </rPr>
      <t xml:space="preserve"> (l)</t>
    </r>
  </si>
  <si>
    <t>Sähkö-, vety ja biokaasukäyttöisten työkoneiden % osuus kpl määrästä (Kaupunkiliikenteen vuositavoite 20 %)</t>
  </si>
  <si>
    <t>Sähkö-, vety ja biokaasukäyttöisten kuljetuskaluston % osuus kpl määrästä</t>
  </si>
  <si>
    <r>
      <t xml:space="preserve">Projektilla pääurakoitsija vastaa tietojen keräämisestä ja sen oikeellisuudesta oman sekä aliurakoitsijoiden toiminnan osalta. Heti projektin alussa pääurakoitsija nimeää vastuuhenkilön, joka vastaa kalustoluettelon täyttämisestä. Vastuuhenkilön nimi kirjataan </t>
    </r>
    <r>
      <rPr>
        <i/>
        <sz val="14"/>
        <color theme="1"/>
        <rFont val="Calibri"/>
        <family val="2"/>
        <scheme val="minor"/>
      </rPr>
      <t>Koonti</t>
    </r>
    <r>
      <rPr>
        <sz val="14"/>
        <color theme="1"/>
        <rFont val="Calibri"/>
        <family val="2"/>
        <scheme val="minor"/>
      </rPr>
      <t xml:space="preserve"> -välilehdelle, mihin täytetään meneillään oleva seurantavuosi ja projektin nimi (kuva 1). Nimetty vastuuhenkilö on perehtynyt Kaupunkiliikenteen </t>
    </r>
    <r>
      <rPr>
        <i/>
        <sz val="14"/>
        <color theme="1"/>
        <rFont val="Calibri"/>
        <family val="2"/>
        <scheme val="minor"/>
      </rPr>
      <t>Päästöttömät työmaat Green Deal -sitoumuksen vaatimukset urakoille</t>
    </r>
    <r>
      <rPr>
        <sz val="14"/>
        <color theme="1"/>
        <rFont val="Calibri"/>
        <family val="2"/>
        <scheme val="minor"/>
      </rPr>
      <t xml:space="preserve"> -liitteeseen, missä on tarkennettu mm. seurantaan ja sen ajantasaisuuteen liittyviä vaatimuksia, ohje mahdollisten poikkeamailmoitusten tekemiseen sekä tietoa mahdollisista sanktioista. </t>
    </r>
  </si>
  <si>
    <t>Diesel (uusiutuva)</t>
  </si>
  <si>
    <t>Kevytpolttoöljy (uusiutuva)</t>
  </si>
  <si>
    <t>Diesel (fossiilinen)</t>
  </si>
  <si>
    <t>Bensiini (fossiilinen)</t>
  </si>
  <si>
    <t>Kevytpolttoöljy (fossiilinen)</t>
  </si>
  <si>
    <t>Kaasu (fossiilinen)</t>
  </si>
  <si>
    <t>Päästökerroin [kgCO2e/l]
 (Sweco/ Akseli vuodelta 2025)
Päästökertoimet täytyy tarkastaa ennen käyttöä!!</t>
  </si>
  <si>
    <t>Työmaalle ostettu polttoaine (täytettävät polttoainesäiliöt jne.)</t>
  </si>
  <si>
    <t>Raskas kuljetuskalusto (sovitut ulkoiset kuljetukset)</t>
  </si>
  <si>
    <t>Raskas kuljetuskalusto (sisäiset kuljetukset)</t>
  </si>
  <si>
    <t>Diesel (uusiutuva) (l)</t>
  </si>
  <si>
    <t>Kevyt polttoöljy (uusiutuva) (l)</t>
  </si>
  <si>
    <t>Diesel (fossiilinen) (l)</t>
  </si>
  <si>
    <t>Bensiini (fossiilinen) (l)</t>
  </si>
  <si>
    <t>Kevytpolttoöljy (fossiilinen) (l)</t>
  </si>
  <si>
    <t>Kaasu (fossiilinen) (kg)</t>
  </si>
  <si>
    <t>Alkylaattibensiini (vähäpäästöinen) (l)</t>
  </si>
  <si>
    <t>Käytössä työmaalla
(aikaväli)</t>
  </si>
  <si>
    <t>Projektin alussa tietojen täyttäminen aloitetaan sen kuukauden osalta, milloin rakentaminen on aloitettu. Jos seurattavaa tietoa polttoaineiden tai käyttötuntien osalta ei ole jokaisen kuukauden osalta, kirjataan kyseisen kuukauden kohdalle 0. Seurantatiedot täytetään kalenterivuoden loppuun saakka käyttäen samaa tiedostoa.</t>
  </si>
  <si>
    <t>Huom! Ulkoisten kuljetusten seurannan vähimmäisvaatimus: PIMA- ja muut maa-aineskuljetukset, betoniautot sekä kuormausnosturit</t>
  </si>
  <si>
    <t xml:space="preserve">Kaupunkiliikenne käyttää kalustoluettelo -Excelin tietoja vuositasolla päästöjen raportointiin, minkä vuoksi tietojen oikeellisuus ja ajantasaisuus on tärkeää. Urakoitsija on sitoutunut tarjousvaiheessa toimimaan Kaupunkiliikenteen Päästöttömät työmaat Green Deal -sitoumuksen vaatimusten mukaisesti ja vastaa siitä, että kalustoluettelon seurantatiedot ovat ajan tasalla ja oikein täytettynä. Epäselvässä tilanteessa tarkasta ohjeet (Kaupunkiliikenne Päästöttömät työmaat green deal -sitoumus) tai ole yhteydessä Kaupunkiliikenteen projektilla toimivaan projektipäällikköön. Kalustoluettelon päivityksiin liittyen voit olla yhteydessä vastuullisuus@kaupunkiliikenne.fi. </t>
  </si>
  <si>
    <t xml:space="preserve">Työmaan seurannan osalta jokainen kalustoluettelossa pyydetty kohta tulee olla täytetty seurattavien asioiden osalta kaikilla välilehdillä (työmaakoneet, kuljetuskalusto, pienkoneet, muut kulutustiedot). Huomioi eri välilehdillä täyttämisessä kohdat, missä on alasvetovalikko, mihin valitaan valikon listasta oikea kirjaus (kuva 2). Huomioi Päästöttömät työmaat -vaatimukset polttoaineiden ja käytettävien kalustoluokkien (EURO ja STAGE) osalta. Sähkö-, vety- ja biokaasukäyttöisten työmaakoneiden ja kuljetuskaluston osalta kuukausiseurannassa kirjataan ainoastaan käyttötunnit. </t>
  </si>
  <si>
    <t>Versio 21.9.2026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</si>
</sst>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kgCO2e/l&quot;"/>
    <numFmt numFmtId="165" formatCode="0.00&quot; kgCO2e/m3&quot;"/>
    <numFmt numFmtId="166" formatCode="0.00%"/>
  </numFmts>
  <fonts count="23"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4"/>
      <color theme="1"/>
      <name val="Calibri"/>
      <family val="2"/>
      <scheme val="minor"/>
    </font>
    <font>
      <sz val="11"/>
      <color rgb="FFFF0000"/>
      <name val="Calibri"/>
      <family val="2"/>
      <scheme val="minor"/>
    </font>
    <font>
      <sz val="8"/>
      <name val="Calibri"/>
      <family val="2"/>
      <scheme val="minor"/>
    </font>
    <font>
      <sz val="11"/>
      <name val="Calibri"/>
      <family val="2"/>
      <scheme val="minor"/>
    </font>
    <font>
      <u/>
      <sz val="11"/>
      <color theme="1"/>
      <name val="Calibri"/>
      <family val="2"/>
      <scheme val="minor"/>
    </font>
    <font>
      <b/>
      <sz val="11"/>
      <color theme="0"/>
      <name val="Calibri"/>
      <family val="2"/>
      <scheme val="minor"/>
    </font>
    <font>
      <sz val="11"/>
      <color theme="0"/>
      <name val="Calibri"/>
      <family val="2"/>
      <scheme val="minor"/>
    </font>
    <font>
      <sz val="20"/>
      <color rgb="FFFF0000"/>
      <name val="Calibri"/>
      <family val="2"/>
      <scheme val="minor"/>
    </font>
    <font>
      <sz val="16"/>
      <color theme="0"/>
      <name val="Calibri"/>
      <family val="2"/>
      <scheme val="minor"/>
    </font>
    <font>
      <sz val="12"/>
      <name val="Calibri"/>
      <family val="2"/>
      <scheme val="minor"/>
    </font>
    <font>
      <sz val="10"/>
      <color theme="1"/>
      <name val="Calibri"/>
      <family val="2"/>
      <scheme val="minor"/>
    </font>
    <font>
      <sz val="9"/>
      <color theme="1"/>
      <name val="Arial"/>
      <family val="2"/>
    </font>
    <font>
      <sz val="12"/>
      <color theme="1"/>
      <name val="Calibri"/>
      <family val="2"/>
      <scheme val="minor"/>
    </font>
    <font>
      <sz val="12"/>
      <color rgb="FFFF0000"/>
      <name val="Calibri"/>
      <family val="2"/>
      <scheme val="minor"/>
    </font>
    <font>
      <sz val="11"/>
      <color theme="1"/>
      <name val="Calibri"/>
      <family val="2"/>
      <scheme val="minor"/>
    </font>
    <font>
      <sz val="16"/>
      <name val="Calibri"/>
      <family val="2"/>
      <scheme val="minor"/>
    </font>
    <font>
      <sz val="9"/>
      <color indexed="81"/>
      <name val="Tahoma"/>
      <charset val="1"/>
    </font>
    <font>
      <b/>
      <sz val="9"/>
      <color indexed="81"/>
      <name val="Tahoma"/>
      <charset val="1"/>
    </font>
    <font>
      <i/>
      <sz val="14"/>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2D1F77"/>
        <bgColor indexed="64"/>
      </patternFill>
    </fill>
    <fill>
      <patternFill patternType="solid">
        <fgColor rgb="FFFF0000"/>
        <bgColor indexed="64"/>
      </patternFill>
    </fill>
    <fill>
      <patternFill patternType="solid">
        <fgColor rgb="FF00B050"/>
        <bgColor indexed="64"/>
      </patternFill>
    </fill>
    <fill>
      <patternFill patternType="solid">
        <fgColor theme="7" tint="0.79998168889431442"/>
        <bgColor indexed="64"/>
      </patternFill>
    </fill>
    <fill>
      <patternFill patternType="solid">
        <fgColor rgb="FFFFFF00"/>
        <bgColor indexed="64"/>
      </patternFill>
    </fill>
    <fill>
      <patternFill patternType="solid">
        <fgColor rgb="FFC00000"/>
        <bgColor indexed="64"/>
      </patternFill>
    </fill>
    <fill>
      <patternFill patternType="solid">
        <fgColor theme="0" tint="-4.9989318521683403E-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right/>
      <top style="medium">
        <color auto="1"/>
      </top>
      <bottom/>
      <diagonal/>
    </border>
    <border>
      <left/>
      <right/>
      <top/>
      <bottom style="medium">
        <color auto="1"/>
      </bottom>
      <diagonal/>
    </border>
    <border>
      <left style="thin">
        <color auto="1"/>
      </left>
      <right style="thin">
        <color auto="1"/>
      </right>
      <top/>
      <bottom/>
      <diagonal/>
    </border>
    <border>
      <left style="thin">
        <color auto="1"/>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auto="1"/>
      </top>
      <bottom style="medium">
        <color auto="1"/>
      </bottom>
      <diagonal/>
    </border>
    <border>
      <left style="thin">
        <color indexed="64"/>
      </left>
      <right style="thin">
        <color indexed="64"/>
      </right>
      <top style="medium">
        <color auto="1"/>
      </top>
      <bottom/>
      <diagonal/>
    </border>
    <border>
      <left style="thin">
        <color indexed="64"/>
      </left>
      <right style="thin">
        <color indexed="64"/>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indexed="64"/>
      </bottom>
      <diagonal/>
    </border>
    <border>
      <left/>
      <right style="medium">
        <color auto="1"/>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auto="1"/>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thin">
        <color auto="1"/>
      </right>
      <top style="medium">
        <color indexed="64"/>
      </top>
      <bottom style="medium">
        <color indexed="64"/>
      </bottom>
      <diagonal/>
    </border>
    <border>
      <left/>
      <right/>
      <top style="thin">
        <color indexed="64"/>
      </top>
      <bottom style="thin">
        <color indexed="64"/>
      </bottom>
      <diagonal/>
    </border>
    <border>
      <left/>
      <right/>
      <top style="medium">
        <color auto="1"/>
      </top>
      <bottom style="thin">
        <color indexed="64"/>
      </bottom>
      <diagonal/>
    </border>
    <border>
      <left/>
      <right style="medium">
        <color indexed="64"/>
      </right>
      <top style="medium">
        <color auto="1"/>
      </top>
      <bottom style="thin">
        <color indexed="64"/>
      </bottom>
      <diagonal/>
    </border>
    <border>
      <left style="medium">
        <color auto="1"/>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top/>
      <bottom style="thin">
        <color indexed="64"/>
      </bottom>
      <diagonal/>
    </border>
    <border>
      <left/>
      <right style="medium">
        <color indexed="64"/>
      </right>
      <top/>
      <bottom style="thin">
        <color indexed="64"/>
      </bottom>
      <diagonal/>
    </border>
    <border>
      <left style="medium">
        <color auto="1"/>
      </left>
      <right style="medium">
        <color indexed="64"/>
      </right>
      <top/>
      <bottom style="thin">
        <color indexed="64"/>
      </bottom>
      <diagonal/>
    </border>
    <border>
      <left style="medium">
        <color auto="1"/>
      </left>
      <right style="thin">
        <color auto="1"/>
      </right>
      <top style="thin">
        <color indexed="64"/>
      </top>
      <bottom style="medium">
        <color indexed="64"/>
      </bottom>
      <diagonal/>
    </border>
    <border>
      <left style="thin">
        <color indexed="64"/>
      </left>
      <right style="thin">
        <color indexed="64"/>
      </right>
      <top style="thin">
        <color indexed="64"/>
      </top>
      <bottom style="medium">
        <color auto="1"/>
      </bottom>
      <diagonal/>
    </border>
    <border>
      <left style="thin">
        <color auto="1"/>
      </left>
      <right style="medium">
        <color auto="1"/>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auto="1"/>
      </left>
      <right style="thin">
        <color auto="1"/>
      </right>
      <top style="medium">
        <color auto="1"/>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auto="1"/>
      </left>
      <right/>
      <top style="thin">
        <color indexed="64"/>
      </top>
      <bottom style="medium">
        <color indexed="64"/>
      </bottom>
      <diagonal/>
    </border>
    <border>
      <left style="thin">
        <color auto="1"/>
      </left>
      <right style="medium">
        <color auto="1"/>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medium">
        <color auto="1"/>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auto="1"/>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auto="1"/>
      </left>
      <right/>
      <top style="thin">
        <color indexed="64"/>
      </top>
      <bottom style="medium">
        <color auto="1"/>
      </bottom>
      <diagonal/>
    </border>
    <border>
      <left/>
      <right/>
      <top style="thin">
        <color auto="1"/>
      </top>
      <bottom style="medium">
        <color auto="1"/>
      </bottom>
      <diagonal/>
    </border>
  </borders>
  <cellStyleXfs count="3">
    <xf numFmtId="0" fontId="0" fillId="0" borderId="0"/>
    <xf numFmtId="0" fontId="14" fillId="0" borderId="0"/>
    <xf numFmtId="9" fontId="18" fillId="0" borderId="0" applyFont="0" applyFill="0" applyBorder="0" applyAlignment="0" applyProtection="0"/>
  </cellStyleXfs>
  <cellXfs count="339">
    <xf numFmtId="0" fontId="0" fillId="0" borderId="0" xfId="0"/>
    <xf numFmtId="0" fontId="0" fillId="0" borderId="3" xfId="0" applyBorder="1" applyAlignment="1">
      <alignment horizontal="center" vertical="top"/>
    </xf>
    <xf numFmtId="0" fontId="0" fillId="0" borderId="4" xfId="0" applyBorder="1" applyAlignment="1">
      <alignment horizontal="center" vertical="top"/>
    </xf>
    <xf numFmtId="0" fontId="1" fillId="0" borderId="0" xfId="0" applyFont="1"/>
    <xf numFmtId="0" fontId="0" fillId="0" borderId="16" xfId="0" applyBorder="1"/>
    <xf numFmtId="0" fontId="0" fillId="3" borderId="2" xfId="0" applyFill="1" applyBorder="1" applyAlignment="1">
      <alignment horizontal="center" vertical="top"/>
    </xf>
    <xf numFmtId="0" fontId="0" fillId="3" borderId="3" xfId="0" applyFill="1" applyBorder="1" applyAlignment="1">
      <alignment horizontal="center" vertical="top"/>
    </xf>
    <xf numFmtId="0" fontId="0" fillId="2" borderId="6" xfId="0" applyFill="1" applyBorder="1"/>
    <xf numFmtId="0" fontId="0" fillId="2" borderId="0" xfId="0" applyFill="1"/>
    <xf numFmtId="0" fontId="10" fillId="4" borderId="26" xfId="0" applyFont="1" applyFill="1" applyBorder="1"/>
    <xf numFmtId="0" fontId="0" fillId="6" borderId="27" xfId="0" applyFill="1" applyBorder="1"/>
    <xf numFmtId="0" fontId="0" fillId="5" borderId="28" xfId="0" applyFill="1" applyBorder="1"/>
    <xf numFmtId="0" fontId="0" fillId="2" borderId="5" xfId="0" applyFill="1" applyBorder="1"/>
    <xf numFmtId="0" fontId="0" fillId="2" borderId="18" xfId="0" applyFill="1" applyBorder="1"/>
    <xf numFmtId="0" fontId="0" fillId="2" borderId="15" xfId="0" applyFill="1" applyBorder="1"/>
    <xf numFmtId="0" fontId="0" fillId="2" borderId="17" xfId="0" applyFill="1" applyBorder="1"/>
    <xf numFmtId="0" fontId="0" fillId="0" borderId="15" xfId="0" applyBorder="1" applyAlignment="1">
      <alignment horizontal="right" vertical="center"/>
    </xf>
    <xf numFmtId="0" fontId="0" fillId="2" borderId="16" xfId="0" applyFill="1" applyBorder="1"/>
    <xf numFmtId="0" fontId="0" fillId="2" borderId="19" xfId="0" applyFill="1" applyBorder="1"/>
    <xf numFmtId="0" fontId="0" fillId="0" borderId="0" xfId="0" applyAlignment="1">
      <alignment horizontal="left" vertical="center"/>
    </xf>
    <xf numFmtId="0" fontId="0" fillId="0" borderId="0" xfId="0" applyAlignment="1">
      <alignment horizontal="left"/>
    </xf>
    <xf numFmtId="0" fontId="0" fillId="6" borderId="41" xfId="0" applyFill="1" applyBorder="1"/>
    <xf numFmtId="164" fontId="15" fillId="7" borderId="42" xfId="1" applyNumberFormat="1" applyFont="1" applyFill="1" applyBorder="1" applyAlignment="1">
      <alignment horizontal="left"/>
    </xf>
    <xf numFmtId="0" fontId="0" fillId="5" borderId="41" xfId="0" applyFill="1" applyBorder="1"/>
    <xf numFmtId="164" fontId="15" fillId="7" borderId="40" xfId="1" applyNumberFormat="1" applyFont="1" applyFill="1" applyBorder="1" applyAlignment="1">
      <alignment horizontal="left"/>
    </xf>
    <xf numFmtId="17" fontId="15" fillId="5" borderId="43" xfId="1" quotePrefix="1" applyNumberFormat="1" applyFont="1" applyFill="1" applyBorder="1" applyAlignment="1" applyProtection="1">
      <alignment horizontal="center" vertical="center"/>
      <protection locked="0"/>
    </xf>
    <xf numFmtId="17" fontId="15" fillId="6" borderId="43" xfId="1" quotePrefix="1" applyNumberFormat="1" applyFont="1" applyFill="1" applyBorder="1" applyAlignment="1" applyProtection="1">
      <alignment horizontal="center" vertical="center"/>
      <protection locked="0"/>
    </xf>
    <xf numFmtId="17" fontId="15" fillId="5" borderId="44" xfId="1" quotePrefix="1" applyNumberFormat="1" applyFont="1" applyFill="1" applyBorder="1" applyAlignment="1" applyProtection="1">
      <alignment horizontal="center" vertical="center"/>
      <protection locked="0"/>
    </xf>
    <xf numFmtId="17" fontId="15" fillId="5" borderId="37" xfId="1" quotePrefix="1" applyNumberFormat="1" applyFont="1" applyFill="1" applyBorder="1" applyAlignment="1" applyProtection="1">
      <alignment horizontal="center" vertical="center"/>
      <protection locked="0"/>
    </xf>
    <xf numFmtId="0" fontId="10" fillId="4" borderId="10" xfId="0" applyFont="1" applyFill="1" applyBorder="1" applyAlignment="1">
      <alignment wrapText="1"/>
    </xf>
    <xf numFmtId="0" fontId="0" fillId="2" borderId="15" xfId="0" applyFill="1" applyBorder="1" applyAlignment="1">
      <alignment horizontal="left" vertical="top"/>
    </xf>
    <xf numFmtId="0" fontId="0" fillId="2" borderId="0" xfId="0" applyFill="1" applyAlignment="1">
      <alignment horizontal="left" vertical="top"/>
    </xf>
    <xf numFmtId="0" fontId="1" fillId="2" borderId="0" xfId="0" applyFont="1" applyFill="1"/>
    <xf numFmtId="0" fontId="11" fillId="2" borderId="0" xfId="0" applyFont="1" applyFill="1" applyAlignment="1">
      <alignment vertical="top"/>
    </xf>
    <xf numFmtId="0" fontId="5" fillId="2" borderId="0" xfId="0" applyFont="1" applyFill="1" applyAlignment="1">
      <alignment vertical="top"/>
    </xf>
    <xf numFmtId="0" fontId="0" fillId="2" borderId="0" xfId="0" applyFill="1" applyAlignment="1">
      <alignment wrapText="1"/>
    </xf>
    <xf numFmtId="0" fontId="16" fillId="2" borderId="15" xfId="0" applyFont="1" applyFill="1" applyBorder="1" applyAlignment="1">
      <alignment horizontal="left" vertical="top"/>
    </xf>
    <xf numFmtId="0" fontId="17" fillId="2" borderId="0" xfId="0" applyFont="1" applyFill="1" applyAlignment="1">
      <alignment horizontal="left" vertical="top"/>
    </xf>
    <xf numFmtId="0" fontId="16" fillId="2" borderId="0" xfId="0" applyFont="1" applyFill="1" applyAlignment="1">
      <alignment horizontal="left" vertical="top" wrapText="1"/>
    </xf>
    <xf numFmtId="0" fontId="17" fillId="2" borderId="0" xfId="0" applyFont="1" applyFill="1" applyAlignment="1">
      <alignment horizontal="left" vertical="top" wrapText="1"/>
    </xf>
    <xf numFmtId="0" fontId="1" fillId="2" borderId="17" xfId="0" applyFont="1" applyFill="1" applyBorder="1"/>
    <xf numFmtId="0" fontId="11" fillId="2" borderId="5" xfId="0" applyFont="1" applyFill="1" applyBorder="1" applyAlignment="1">
      <alignment vertical="top"/>
    </xf>
    <xf numFmtId="0" fontId="0" fillId="4" borderId="20" xfId="0" applyFill="1" applyBorder="1"/>
    <xf numFmtId="0" fontId="7" fillId="2" borderId="5" xfId="0" applyFont="1" applyFill="1" applyBorder="1"/>
    <xf numFmtId="0" fontId="10" fillId="2" borderId="0" xfId="0" applyFont="1" applyFill="1"/>
    <xf numFmtId="0" fontId="0" fillId="8" borderId="41" xfId="0" applyFill="1" applyBorder="1"/>
    <xf numFmtId="0" fontId="4" fillId="2" borderId="5" xfId="0" applyFont="1" applyFill="1" applyBorder="1"/>
    <xf numFmtId="0" fontId="0" fillId="2" borderId="15" xfId="0" applyFill="1" applyBorder="1" applyAlignment="1">
      <alignment horizontal="left"/>
    </xf>
    <xf numFmtId="0" fontId="1" fillId="2" borderId="5" xfId="0" applyFont="1" applyFill="1" applyBorder="1"/>
    <xf numFmtId="0" fontId="0" fillId="2" borderId="0" xfId="0" applyFill="1" applyAlignment="1">
      <alignment horizontal="right"/>
    </xf>
    <xf numFmtId="165" fontId="15" fillId="2" borderId="0" xfId="1" applyNumberFormat="1" applyFont="1" applyFill="1" applyAlignment="1">
      <alignment horizontal="left"/>
    </xf>
    <xf numFmtId="0" fontId="10" fillId="2" borderId="5" xfId="0" applyFont="1" applyFill="1" applyBorder="1"/>
    <xf numFmtId="0" fontId="10" fillId="2" borderId="17" xfId="0" applyFont="1" applyFill="1" applyBorder="1"/>
    <xf numFmtId="0" fontId="0" fillId="2" borderId="37" xfId="0" applyFill="1" applyBorder="1" applyAlignment="1" applyProtection="1">
      <alignment horizontal="right" vertical="top"/>
      <protection locked="0"/>
    </xf>
    <xf numFmtId="0" fontId="0" fillId="0" borderId="0" xfId="0" applyProtection="1">
      <protection locked="0"/>
    </xf>
    <xf numFmtId="0" fontId="0" fillId="2" borderId="43" xfId="0" applyFill="1" applyBorder="1" applyAlignment="1" applyProtection="1">
      <alignment horizontal="right" vertical="top"/>
      <protection locked="0"/>
    </xf>
    <xf numFmtId="0" fontId="0" fillId="2" borderId="15" xfId="0" applyFill="1" applyBorder="1" applyAlignment="1">
      <alignment horizontal="center"/>
    </xf>
    <xf numFmtId="0" fontId="16" fillId="2" borderId="0" xfId="0" applyFont="1" applyFill="1" applyAlignment="1">
      <alignment horizontal="left" vertical="top"/>
    </xf>
    <xf numFmtId="0" fontId="0" fillId="0" borderId="6" xfId="0" applyBorder="1"/>
    <xf numFmtId="0" fontId="0" fillId="0" borderId="19" xfId="0" applyBorder="1"/>
    <xf numFmtId="0" fontId="0" fillId="0" borderId="13" xfId="0" applyBorder="1"/>
    <xf numFmtId="0" fontId="1" fillId="0" borderId="16" xfId="0" applyFont="1" applyBorder="1"/>
    <xf numFmtId="0" fontId="1" fillId="0" borderId="13" xfId="0" applyFont="1" applyBorder="1"/>
    <xf numFmtId="0" fontId="1" fillId="0" borderId="19" xfId="0" applyFont="1" applyBorder="1"/>
    <xf numFmtId="0" fontId="5" fillId="2" borderId="0" xfId="0" applyFont="1" applyFill="1" applyAlignment="1">
      <alignment horizontal="left"/>
    </xf>
    <xf numFmtId="0" fontId="1" fillId="3" borderId="3" xfId="0" applyFont="1" applyFill="1" applyBorder="1" applyAlignment="1">
      <alignment horizontal="center" vertical="top"/>
    </xf>
    <xf numFmtId="0" fontId="10" fillId="4" borderId="29"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20" xfId="0" applyFont="1" applyFill="1" applyBorder="1" applyAlignment="1">
      <alignment horizontal="left" vertical="top" wrapText="1"/>
    </xf>
    <xf numFmtId="0" fontId="10" fillId="4" borderId="23" xfId="0" applyFont="1" applyFill="1" applyBorder="1" applyAlignment="1">
      <alignment horizontal="left" vertical="top" wrapText="1"/>
    </xf>
    <xf numFmtId="0" fontId="10" fillId="4" borderId="39" xfId="0" applyFont="1" applyFill="1" applyBorder="1" applyAlignment="1">
      <alignment horizontal="center" vertical="top" wrapText="1"/>
    </xf>
    <xf numFmtId="0" fontId="9" fillId="9" borderId="40" xfId="0" applyFont="1" applyFill="1" applyBorder="1" applyAlignment="1">
      <alignment horizontal="center" vertical="top" wrapText="1"/>
    </xf>
    <xf numFmtId="0" fontId="10" fillId="9" borderId="40" xfId="0" applyFont="1" applyFill="1" applyBorder="1" applyAlignment="1">
      <alignment horizontal="center" vertical="top" wrapText="1"/>
    </xf>
    <xf numFmtId="0" fontId="9" fillId="4" borderId="38" xfId="0" applyFont="1" applyFill="1" applyBorder="1" applyAlignment="1">
      <alignment horizontal="center" vertical="top" wrapText="1"/>
    </xf>
    <xf numFmtId="0" fontId="0" fillId="0" borderId="1" xfId="0" applyBorder="1" applyAlignment="1">
      <alignment horizontal="left" vertical="top"/>
    </xf>
    <xf numFmtId="0" fontId="7" fillId="0" borderId="1" xfId="0" applyFont="1" applyBorder="1" applyAlignment="1">
      <alignment horizontal="left" vertical="top"/>
    </xf>
    <xf numFmtId="0" fontId="0" fillId="0" borderId="42" xfId="0" applyBorder="1" applyAlignment="1">
      <alignment horizontal="left" vertical="top"/>
    </xf>
    <xf numFmtId="0" fontId="7" fillId="2" borderId="0" xfId="0" applyFont="1" applyFill="1" applyAlignment="1">
      <alignment horizontal="left"/>
    </xf>
    <xf numFmtId="0" fontId="0" fillId="6" borderId="26" xfId="0" applyFill="1" applyBorder="1"/>
    <xf numFmtId="0" fontId="0" fillId="8" borderId="44" xfId="0" applyFill="1" applyBorder="1"/>
    <xf numFmtId="0" fontId="0" fillId="8" borderId="38" xfId="0" applyFill="1" applyBorder="1"/>
    <xf numFmtId="0" fontId="0" fillId="3" borderId="5" xfId="0" applyFill="1" applyBorder="1" applyAlignment="1">
      <alignment horizontal="center"/>
    </xf>
    <xf numFmtId="0" fontId="0" fillId="0" borderId="0" xfId="0" applyAlignment="1">
      <alignment horizontal="center"/>
    </xf>
    <xf numFmtId="0" fontId="0" fillId="3" borderId="0" xfId="0" applyFill="1" applyAlignment="1">
      <alignment horizontal="center"/>
    </xf>
    <xf numFmtId="0" fontId="0" fillId="0" borderId="6" xfId="0" applyBorder="1" applyAlignment="1">
      <alignment horizontal="center"/>
    </xf>
    <xf numFmtId="0" fontId="0" fillId="3" borderId="2" xfId="0" applyFill="1" applyBorder="1" applyAlignment="1">
      <alignment horizontal="center"/>
    </xf>
    <xf numFmtId="0" fontId="0" fillId="0" borderId="3" xfId="0" applyBorder="1" applyAlignment="1">
      <alignment horizontal="center"/>
    </xf>
    <xf numFmtId="0" fontId="0" fillId="3" borderId="3" xfId="0" applyFill="1" applyBorder="1" applyAlignment="1">
      <alignment horizontal="center"/>
    </xf>
    <xf numFmtId="0" fontId="0" fillId="0" borderId="4" xfId="0" applyBorder="1" applyAlignment="1">
      <alignment horizontal="center"/>
    </xf>
    <xf numFmtId="0" fontId="0" fillId="3" borderId="24" xfId="0" applyFill="1" applyBorder="1" applyAlignment="1">
      <alignment horizontal="center" vertical="top"/>
    </xf>
    <xf numFmtId="0" fontId="0" fillId="0" borderId="8" xfId="0" applyBorder="1" applyAlignment="1">
      <alignment horizontal="center" vertical="top"/>
    </xf>
    <xf numFmtId="0" fontId="0" fillId="3" borderId="8" xfId="0" applyFill="1" applyBorder="1" applyAlignment="1">
      <alignment horizontal="center" vertical="top"/>
    </xf>
    <xf numFmtId="0" fontId="0" fillId="0" borderId="25" xfId="0" applyBorder="1" applyAlignment="1">
      <alignment horizontal="center" vertical="top"/>
    </xf>
    <xf numFmtId="0" fontId="10" fillId="9" borderId="50" xfId="0" applyFont="1" applyFill="1" applyBorder="1" applyAlignment="1">
      <alignment horizontal="center" vertical="top" wrapText="1"/>
    </xf>
    <xf numFmtId="0" fontId="1" fillId="3" borderId="14" xfId="0" applyFont="1" applyFill="1" applyBorder="1" applyAlignment="1">
      <alignment horizontal="center" vertical="top"/>
    </xf>
    <xf numFmtId="0" fontId="1" fillId="3" borderId="15" xfId="0" applyFont="1" applyFill="1" applyBorder="1" applyAlignment="1">
      <alignment horizontal="center" vertical="top"/>
    </xf>
    <xf numFmtId="0" fontId="1" fillId="3" borderId="16" xfId="0" applyFont="1" applyFill="1" applyBorder="1" applyAlignment="1">
      <alignment horizontal="center" vertical="top"/>
    </xf>
    <xf numFmtId="0" fontId="1" fillId="3" borderId="4" xfId="0" applyFont="1" applyFill="1" applyBorder="1" applyAlignment="1">
      <alignment horizontal="center" vertical="top"/>
    </xf>
    <xf numFmtId="0" fontId="0" fillId="3" borderId="5" xfId="0" applyFill="1" applyBorder="1" applyAlignment="1">
      <alignment horizontal="center" vertical="top"/>
    </xf>
    <xf numFmtId="0" fontId="0" fillId="0" borderId="0" xfId="0" applyAlignment="1">
      <alignment horizontal="center" vertical="top"/>
    </xf>
    <xf numFmtId="0" fontId="0" fillId="3" borderId="0" xfId="0" applyFill="1" applyAlignment="1">
      <alignment horizontal="center" vertical="top"/>
    </xf>
    <xf numFmtId="0" fontId="0" fillId="0" borderId="6" xfId="0" applyBorder="1" applyAlignment="1">
      <alignment horizontal="center" vertical="top"/>
    </xf>
    <xf numFmtId="0" fontId="10" fillId="4" borderId="49" xfId="0" applyFont="1" applyFill="1" applyBorder="1" applyAlignment="1">
      <alignment horizontal="center" vertical="top" wrapText="1"/>
    </xf>
    <xf numFmtId="0" fontId="10" fillId="9" borderId="23" xfId="0" applyFont="1" applyFill="1" applyBorder="1" applyAlignment="1">
      <alignment horizontal="center" vertical="top" wrapText="1"/>
    </xf>
    <xf numFmtId="0" fontId="10" fillId="4" borderId="51" xfId="0" applyFont="1" applyFill="1" applyBorder="1" applyAlignment="1">
      <alignment horizontal="center" vertical="top" wrapText="1"/>
    </xf>
    <xf numFmtId="0" fontId="10" fillId="4" borderId="52" xfId="0" applyFont="1" applyFill="1" applyBorder="1" applyAlignment="1">
      <alignment horizontal="center" vertical="top" wrapText="1"/>
    </xf>
    <xf numFmtId="0" fontId="0" fillId="3" borderId="1" xfId="0" applyFill="1" applyBorder="1"/>
    <xf numFmtId="0" fontId="0" fillId="0" borderId="1" xfId="0" applyBorder="1"/>
    <xf numFmtId="0" fontId="0" fillId="2" borderId="0" xfId="0" applyFill="1" applyAlignment="1">
      <alignment horizontal="center"/>
    </xf>
    <xf numFmtId="0" fontId="0" fillId="0" borderId="39" xfId="0" applyBorder="1" applyAlignment="1">
      <alignment horizontal="left" vertical="top"/>
    </xf>
    <xf numFmtId="0" fontId="9" fillId="4" borderId="52" xfId="0" applyFont="1" applyFill="1" applyBorder="1" applyAlignment="1">
      <alignment horizontal="center" vertical="top" wrapText="1"/>
    </xf>
    <xf numFmtId="0" fontId="7" fillId="0" borderId="0" xfId="0" applyFont="1"/>
    <xf numFmtId="0" fontId="7" fillId="2" borderId="0" xfId="0" applyFont="1" applyFill="1" applyAlignment="1">
      <alignment horizontal="left" vertical="top"/>
    </xf>
    <xf numFmtId="0" fontId="7" fillId="2" borderId="0" xfId="0" applyFont="1" applyFill="1"/>
    <xf numFmtId="0" fontId="7" fillId="3" borderId="0" xfId="0" applyFont="1" applyFill="1"/>
    <xf numFmtId="0" fontId="7" fillId="3" borderId="0" xfId="0" applyFont="1" applyFill="1" applyAlignment="1">
      <alignment horizontal="center"/>
    </xf>
    <xf numFmtId="0" fontId="7" fillId="0" borderId="6" xfId="0" applyFont="1" applyBorder="1"/>
    <xf numFmtId="0" fontId="0" fillId="3" borderId="24" xfId="0" applyFill="1" applyBorder="1" applyAlignment="1">
      <alignment horizontal="center"/>
    </xf>
    <xf numFmtId="0" fontId="0" fillId="0" borderId="8" xfId="0" applyBorder="1" applyAlignment="1">
      <alignment horizontal="center"/>
    </xf>
    <xf numFmtId="0" fontId="0" fillId="3" borderId="8" xfId="0" applyFill="1" applyBorder="1" applyAlignment="1">
      <alignment horizontal="center"/>
    </xf>
    <xf numFmtId="0" fontId="0" fillId="0" borderId="25" xfId="0" applyBorder="1" applyAlignment="1">
      <alignment horizontal="center"/>
    </xf>
    <xf numFmtId="0" fontId="13" fillId="2" borderId="0" xfId="0" applyFont="1" applyFill="1" applyAlignment="1">
      <alignment horizontal="center" vertical="center"/>
    </xf>
    <xf numFmtId="0" fontId="0" fillId="4" borderId="46" xfId="0" applyFill="1" applyBorder="1" applyAlignment="1">
      <alignment horizontal="left" vertical="top"/>
    </xf>
    <xf numFmtId="0" fontId="10" fillId="4" borderId="45" xfId="0" applyFont="1" applyFill="1" applyBorder="1" applyAlignment="1">
      <alignment horizontal="left" vertical="top"/>
    </xf>
    <xf numFmtId="0" fontId="10" fillId="4" borderId="47" xfId="0" applyFont="1" applyFill="1" applyBorder="1" applyAlignment="1">
      <alignment horizontal="left" vertical="top"/>
    </xf>
    <xf numFmtId="0" fontId="10" fillId="4" borderId="41" xfId="0" applyFont="1" applyFill="1" applyBorder="1" applyAlignment="1">
      <alignment horizontal="left" vertical="top"/>
    </xf>
    <xf numFmtId="0" fontId="10" fillId="4" borderId="38" xfId="0" applyFont="1" applyFill="1" applyBorder="1" applyAlignment="1">
      <alignment horizontal="left" vertical="top"/>
    </xf>
    <xf numFmtId="0" fontId="7" fillId="0" borderId="39" xfId="0" applyFont="1" applyBorder="1" applyAlignment="1">
      <alignment horizontal="left" vertical="top"/>
    </xf>
    <xf numFmtId="0" fontId="0" fillId="0" borderId="40" xfId="0" applyBorder="1" applyAlignment="1">
      <alignment horizontal="left" vertical="top"/>
    </xf>
    <xf numFmtId="0" fontId="10" fillId="4" borderId="54" xfId="0" applyFont="1" applyFill="1" applyBorder="1" applyAlignment="1">
      <alignment horizontal="center" vertical="top" wrapText="1"/>
    </xf>
    <xf numFmtId="0" fontId="1" fillId="3" borderId="7" xfId="0" applyFont="1" applyFill="1" applyBorder="1" applyAlignment="1">
      <alignment horizontal="center" vertical="top"/>
    </xf>
    <xf numFmtId="0" fontId="1" fillId="3" borderId="13" xfId="0" applyFont="1" applyFill="1" applyBorder="1" applyAlignment="1">
      <alignment horizontal="center" vertical="top"/>
    </xf>
    <xf numFmtId="0" fontId="0" fillId="3" borderId="12" xfId="0" applyFill="1" applyBorder="1" applyAlignment="1">
      <alignment horizontal="center" vertical="top"/>
    </xf>
    <xf numFmtId="0" fontId="0" fillId="0" borderId="7" xfId="0" applyBorder="1" applyAlignment="1">
      <alignment horizontal="center" vertical="top"/>
    </xf>
    <xf numFmtId="0" fontId="0" fillId="3" borderId="7" xfId="0" applyFill="1" applyBorder="1" applyAlignment="1">
      <alignment horizontal="center" vertical="top"/>
    </xf>
    <xf numFmtId="0" fontId="0" fillId="0" borderId="13" xfId="0" applyBorder="1" applyAlignment="1">
      <alignment horizontal="center" vertical="top"/>
    </xf>
    <xf numFmtId="0" fontId="10" fillId="4" borderId="11" xfId="0" applyFont="1" applyFill="1" applyBorder="1" applyAlignment="1">
      <alignment horizontal="center" vertical="top" wrapText="1"/>
    </xf>
    <xf numFmtId="0" fontId="0" fillId="3" borderId="12" xfId="0" applyFill="1" applyBorder="1" applyAlignment="1">
      <alignment horizontal="center"/>
    </xf>
    <xf numFmtId="0" fontId="0" fillId="0" borderId="7" xfId="0" applyBorder="1" applyAlignment="1">
      <alignment horizontal="center"/>
    </xf>
    <xf numFmtId="0" fontId="0" fillId="3" borderId="7" xfId="0" applyFill="1" applyBorder="1" applyAlignment="1">
      <alignment horizontal="center"/>
    </xf>
    <xf numFmtId="0" fontId="0" fillId="0" borderId="13" xfId="0" applyBorder="1" applyAlignment="1">
      <alignment horizontal="center"/>
    </xf>
    <xf numFmtId="0" fontId="10" fillId="4" borderId="46" xfId="0" applyFont="1" applyFill="1" applyBorder="1"/>
    <xf numFmtId="0" fontId="10" fillId="4" borderId="47" xfId="0" applyFont="1" applyFill="1" applyBorder="1" applyAlignment="1">
      <alignment wrapText="1"/>
    </xf>
    <xf numFmtId="166" fontId="0" fillId="2" borderId="39" xfId="2" applyNumberFormat="1" applyFont="1" applyFill="1" applyBorder="1" applyAlignment="1" applyProtection="1">
      <alignment horizontal="left" vertical="top"/>
    </xf>
    <xf numFmtId="0" fontId="0" fillId="7" borderId="1" xfId="0" applyFill="1" applyBorder="1" applyAlignment="1" applyProtection="1">
      <alignment horizontal="left" vertical="top"/>
      <protection locked="0"/>
    </xf>
    <xf numFmtId="0" fontId="7" fillId="7" borderId="1" xfId="0" applyFont="1" applyFill="1" applyBorder="1" applyAlignment="1" applyProtection="1">
      <alignment horizontal="left" vertical="top"/>
      <protection locked="0"/>
    </xf>
    <xf numFmtId="166" fontId="0" fillId="7" borderId="39" xfId="0" applyNumberFormat="1" applyFill="1" applyBorder="1" applyAlignment="1" applyProtection="1">
      <alignment horizontal="left" vertical="top"/>
      <protection locked="0"/>
    </xf>
    <xf numFmtId="0" fontId="0" fillId="7" borderId="39" xfId="0" applyFill="1" applyBorder="1" applyAlignment="1" applyProtection="1">
      <alignment horizontal="left" vertical="top"/>
      <protection locked="0"/>
    </xf>
    <xf numFmtId="0" fontId="7" fillId="7" borderId="39" xfId="0" applyFont="1" applyFill="1" applyBorder="1" applyAlignment="1" applyProtection="1">
      <alignment horizontal="left" vertical="top"/>
      <protection locked="0"/>
    </xf>
    <xf numFmtId="0" fontId="17" fillId="2" borderId="22" xfId="0" applyFont="1" applyFill="1" applyBorder="1" applyAlignment="1" applyProtection="1">
      <alignment horizontal="left" vertical="top"/>
      <protection locked="0"/>
    </xf>
    <xf numFmtId="0" fontId="7" fillId="3" borderId="34" xfId="0" applyFont="1" applyFill="1" applyBorder="1" applyAlignment="1">
      <alignment horizontal="left"/>
    </xf>
    <xf numFmtId="0" fontId="7" fillId="0" borderId="34" xfId="0" applyFont="1" applyBorder="1" applyAlignment="1">
      <alignment horizontal="left"/>
    </xf>
    <xf numFmtId="0" fontId="0" fillId="3" borderId="9" xfId="0" applyFill="1" applyBorder="1" applyAlignment="1">
      <alignment horizontal="left"/>
    </xf>
    <xf numFmtId="0" fontId="0" fillId="3" borderId="9" xfId="0" applyFill="1" applyBorder="1"/>
    <xf numFmtId="0" fontId="0" fillId="3" borderId="55" xfId="0" applyFill="1" applyBorder="1"/>
    <xf numFmtId="0" fontId="0" fillId="3" borderId="36" xfId="0" applyFill="1" applyBorder="1"/>
    <xf numFmtId="0" fontId="0" fillId="3" borderId="35" xfId="0" applyFill="1" applyBorder="1"/>
    <xf numFmtId="0" fontId="1" fillId="3" borderId="35" xfId="0" applyFont="1" applyFill="1" applyBorder="1"/>
    <xf numFmtId="0" fontId="1" fillId="3" borderId="55" xfId="0" applyFont="1" applyFill="1" applyBorder="1"/>
    <xf numFmtId="0" fontId="1" fillId="3" borderId="36" xfId="0" applyFont="1" applyFill="1" applyBorder="1"/>
    <xf numFmtId="0" fontId="0" fillId="0" borderId="30" xfId="0" applyBorder="1"/>
    <xf numFmtId="0" fontId="7" fillId="0" borderId="30" xfId="0" applyFont="1" applyBorder="1"/>
    <xf numFmtId="0" fontId="7" fillId="0" borderId="30" xfId="0" applyFont="1" applyBorder="1" applyAlignment="1">
      <alignment horizontal="left"/>
    </xf>
    <xf numFmtId="0" fontId="0" fillId="0" borderId="34" xfId="0" applyBorder="1"/>
    <xf numFmtId="0" fontId="0" fillId="0" borderId="33" xfId="0" applyBorder="1"/>
    <xf numFmtId="0" fontId="1" fillId="0" borderId="33" xfId="0" applyFont="1" applyBorder="1"/>
    <xf numFmtId="0" fontId="1" fillId="0" borderId="1" xfId="0" applyFont="1" applyBorder="1"/>
    <xf numFmtId="0" fontId="1" fillId="0" borderId="34" xfId="0" applyFont="1" applyBorder="1"/>
    <xf numFmtId="0" fontId="7" fillId="0" borderId="19" xfId="0" applyFont="1" applyBorder="1" applyAlignment="1">
      <alignment horizontal="left"/>
    </xf>
    <xf numFmtId="0" fontId="0" fillId="3" borderId="30" xfId="0" applyFill="1" applyBorder="1"/>
    <xf numFmtId="0" fontId="7" fillId="3" borderId="30" xfId="0" applyFont="1" applyFill="1" applyBorder="1"/>
    <xf numFmtId="0" fontId="7" fillId="3" borderId="30" xfId="0" applyFont="1" applyFill="1" applyBorder="1" applyAlignment="1">
      <alignment horizontal="left"/>
    </xf>
    <xf numFmtId="0" fontId="0" fillId="3" borderId="34" xfId="0" applyFill="1" applyBorder="1"/>
    <xf numFmtId="0" fontId="0" fillId="3" borderId="33" xfId="0" applyFill="1" applyBorder="1"/>
    <xf numFmtId="0" fontId="1" fillId="3" borderId="33" xfId="0" applyFont="1" applyFill="1" applyBorder="1"/>
    <xf numFmtId="0" fontId="1" fillId="3" borderId="1" xfId="0" applyFont="1" applyFill="1" applyBorder="1"/>
    <xf numFmtId="0" fontId="1" fillId="3" borderId="34" xfId="0" applyFont="1" applyFill="1" applyBorder="1"/>
    <xf numFmtId="0" fontId="0" fillId="3" borderId="35" xfId="0" applyFill="1" applyBorder="1" applyAlignment="1">
      <alignment horizontal="left"/>
    </xf>
    <xf numFmtId="0" fontId="7" fillId="0" borderId="6" xfId="0" applyFont="1" applyBorder="1" applyAlignment="1">
      <alignment horizontal="left"/>
    </xf>
    <xf numFmtId="0" fontId="0" fillId="3" borderId="37" xfId="0" applyFill="1" applyBorder="1" applyAlignment="1">
      <alignment horizontal="right"/>
    </xf>
    <xf numFmtId="0" fontId="0" fillId="0" borderId="43" xfId="0" applyBorder="1" applyAlignment="1">
      <alignment horizontal="right"/>
    </xf>
    <xf numFmtId="0" fontId="0" fillId="3" borderId="43" xfId="0" applyFill="1" applyBorder="1" applyAlignment="1">
      <alignment horizontal="right"/>
    </xf>
    <xf numFmtId="0" fontId="0" fillId="0" borderId="28" xfId="0" applyBorder="1" applyAlignment="1">
      <alignment horizontal="right"/>
    </xf>
    <xf numFmtId="0" fontId="0" fillId="3" borderId="33" xfId="0" applyFill="1" applyBorder="1" applyAlignment="1">
      <alignment horizontal="right"/>
    </xf>
    <xf numFmtId="0" fontId="0" fillId="0" borderId="33" xfId="0" applyBorder="1" applyAlignment="1">
      <alignment horizontal="right"/>
    </xf>
    <xf numFmtId="0" fontId="7" fillId="3" borderId="34" xfId="0" applyFont="1" applyFill="1" applyBorder="1"/>
    <xf numFmtId="0" fontId="7" fillId="0" borderId="34" xfId="0" applyFont="1" applyBorder="1"/>
    <xf numFmtId="0" fontId="7" fillId="3" borderId="34" xfId="0" applyFont="1" applyFill="1" applyBorder="1" applyAlignment="1">
      <alignment horizontal="center"/>
    </xf>
    <xf numFmtId="0" fontId="0" fillId="0" borderId="60" xfId="0" applyBorder="1" applyAlignment="1">
      <alignment horizontal="right"/>
    </xf>
    <xf numFmtId="0" fontId="0" fillId="3" borderId="48" xfId="0" applyFill="1" applyBorder="1" applyAlignment="1">
      <alignment horizontal="right"/>
    </xf>
    <xf numFmtId="0" fontId="7" fillId="0" borderId="56" xfId="0" applyFont="1" applyBorder="1"/>
    <xf numFmtId="0" fontId="7" fillId="3" borderId="30" xfId="0" applyFont="1" applyFill="1" applyBorder="1" applyAlignment="1">
      <alignment horizontal="center"/>
    </xf>
    <xf numFmtId="0" fontId="0" fillId="3" borderId="31" xfId="0" applyFill="1" applyBorder="1"/>
    <xf numFmtId="0" fontId="7" fillId="3" borderId="31" xfId="0" applyFont="1" applyFill="1" applyBorder="1"/>
    <xf numFmtId="0" fontId="7" fillId="3" borderId="32" xfId="0" applyFont="1" applyFill="1" applyBorder="1"/>
    <xf numFmtId="0" fontId="0" fillId="0" borderId="61" xfId="0" applyBorder="1"/>
    <xf numFmtId="0" fontId="7" fillId="0" borderId="61" xfId="0" applyFont="1" applyBorder="1"/>
    <xf numFmtId="0" fontId="0" fillId="3" borderId="48" xfId="0" applyFill="1" applyBorder="1"/>
    <xf numFmtId="0" fontId="0" fillId="0" borderId="60" xfId="0" applyBorder="1"/>
    <xf numFmtId="0" fontId="0" fillId="3" borderId="32" xfId="0" applyFill="1" applyBorder="1"/>
    <xf numFmtId="0" fontId="0" fillId="0" borderId="56" xfId="0" applyBorder="1"/>
    <xf numFmtId="0" fontId="0" fillId="2" borderId="16" xfId="0" applyFill="1" applyBorder="1" applyAlignment="1">
      <alignment horizontal="left" vertical="top"/>
    </xf>
    <xf numFmtId="0" fontId="0" fillId="2" borderId="6" xfId="0" applyFill="1" applyBorder="1" applyAlignment="1">
      <alignment horizontal="left" vertical="top"/>
    </xf>
    <xf numFmtId="0" fontId="0" fillId="2" borderId="19" xfId="0" applyFill="1" applyBorder="1" applyAlignment="1">
      <alignment horizontal="left" vertical="top"/>
    </xf>
    <xf numFmtId="0" fontId="7" fillId="0" borderId="40" xfId="0" applyFont="1" applyBorder="1" applyAlignment="1">
      <alignment horizontal="left" vertical="top"/>
    </xf>
    <xf numFmtId="0" fontId="0" fillId="2" borderId="17" xfId="0" applyFill="1" applyBorder="1" applyAlignment="1">
      <alignment horizontal="left" vertical="top"/>
    </xf>
    <xf numFmtId="0" fontId="0" fillId="0" borderId="38" xfId="0" applyBorder="1" applyAlignment="1">
      <alignment horizontal="left" vertical="top" wrapText="1"/>
    </xf>
    <xf numFmtId="0" fontId="0" fillId="2" borderId="39" xfId="0" applyFill="1" applyBorder="1" applyAlignment="1">
      <alignment horizontal="left" vertical="top"/>
    </xf>
    <xf numFmtId="0" fontId="0" fillId="2" borderId="40" xfId="0" applyFill="1" applyBorder="1" applyAlignment="1">
      <alignment horizontal="left" vertical="top"/>
    </xf>
    <xf numFmtId="0" fontId="7" fillId="0" borderId="42" xfId="0" applyFont="1" applyBorder="1" applyAlignment="1">
      <alignment horizontal="left" vertical="top"/>
    </xf>
    <xf numFmtId="0" fontId="7" fillId="0" borderId="41" xfId="0" applyFont="1" applyBorder="1" applyAlignment="1">
      <alignment horizontal="left" vertical="top" wrapText="1"/>
    </xf>
    <xf numFmtId="0" fontId="0" fillId="2" borderId="1" xfId="0" applyFill="1" applyBorder="1" applyAlignment="1">
      <alignment horizontal="left" vertical="top"/>
    </xf>
    <xf numFmtId="0" fontId="0" fillId="2" borderId="42" xfId="0" applyFill="1" applyBorder="1" applyAlignment="1">
      <alignment horizontal="left" vertical="top"/>
    </xf>
    <xf numFmtId="0" fontId="0" fillId="0" borderId="41" xfId="0" applyBorder="1" applyAlignment="1">
      <alignment horizontal="left" vertical="top" wrapText="1"/>
    </xf>
    <xf numFmtId="0" fontId="10" fillId="4" borderId="46" xfId="0" applyFont="1" applyFill="1" applyBorder="1" applyAlignment="1">
      <alignment horizontal="left" vertical="top" wrapText="1"/>
    </xf>
    <xf numFmtId="0" fontId="10" fillId="4" borderId="45" xfId="0" applyFont="1" applyFill="1" applyBorder="1" applyAlignment="1">
      <alignment horizontal="left" vertical="top" wrapText="1"/>
    </xf>
    <xf numFmtId="0" fontId="10" fillId="4" borderId="47" xfId="0" applyFont="1" applyFill="1" applyBorder="1" applyAlignment="1">
      <alignment horizontal="left" vertical="top" wrapText="1"/>
    </xf>
    <xf numFmtId="0" fontId="7" fillId="2" borderId="40" xfId="0" applyFont="1" applyFill="1" applyBorder="1" applyAlignment="1">
      <alignment horizontal="left" vertical="top"/>
    </xf>
    <xf numFmtId="0" fontId="0" fillId="2" borderId="38" xfId="0" applyFill="1" applyBorder="1" applyAlignment="1">
      <alignment horizontal="left" vertical="top"/>
    </xf>
    <xf numFmtId="0" fontId="7" fillId="2" borderId="42" xfId="0" applyFont="1" applyFill="1" applyBorder="1" applyAlignment="1">
      <alignment horizontal="left" vertical="top"/>
    </xf>
    <xf numFmtId="0" fontId="0" fillId="2" borderId="41" xfId="0" applyFill="1" applyBorder="1" applyAlignment="1">
      <alignment horizontal="left" vertical="top"/>
    </xf>
    <xf numFmtId="0" fontId="0" fillId="2" borderId="13" xfId="0" applyFill="1" applyBorder="1" applyAlignment="1">
      <alignment horizontal="left" vertical="top"/>
    </xf>
    <xf numFmtId="0" fontId="0" fillId="5" borderId="38" xfId="0" applyFill="1" applyBorder="1" applyAlignment="1">
      <alignment horizontal="left" vertical="top"/>
    </xf>
    <xf numFmtId="166" fontId="0" fillId="2" borderId="40" xfId="0" applyNumberFormat="1" applyFill="1" applyBorder="1" applyAlignment="1">
      <alignment horizontal="left" vertical="top"/>
    </xf>
    <xf numFmtId="0" fontId="0" fillId="2" borderId="38" xfId="0" applyFill="1" applyBorder="1" applyAlignment="1">
      <alignment horizontal="left" vertical="top" wrapText="1"/>
    </xf>
    <xf numFmtId="166" fontId="0" fillId="2" borderId="39" xfId="0" applyNumberFormat="1" applyFill="1" applyBorder="1" applyAlignment="1">
      <alignment horizontal="left" vertical="top"/>
    </xf>
    <xf numFmtId="0" fontId="7" fillId="5" borderId="41" xfId="0" applyFont="1" applyFill="1" applyBorder="1" applyAlignment="1">
      <alignment horizontal="left" vertical="top" wrapText="1"/>
    </xf>
    <xf numFmtId="0" fontId="0" fillId="5" borderId="41" xfId="0" applyFill="1" applyBorder="1" applyAlignment="1">
      <alignment horizontal="left" vertical="top"/>
    </xf>
    <xf numFmtId="0" fontId="0" fillId="10" borderId="41" xfId="0" applyFill="1" applyBorder="1" applyAlignment="1">
      <alignment horizontal="left" vertical="top" wrapText="1"/>
    </xf>
    <xf numFmtId="0" fontId="0" fillId="2" borderId="0" xfId="0" applyFill="1" applyAlignment="1">
      <alignment horizontal="left" vertical="top" wrapText="1"/>
    </xf>
    <xf numFmtId="10" fontId="0" fillId="2" borderId="0" xfId="0" applyNumberFormat="1" applyFill="1" applyAlignment="1">
      <alignment horizontal="left" vertical="top"/>
    </xf>
    <xf numFmtId="0" fontId="1" fillId="2" borderId="17" xfId="0" applyFont="1" applyFill="1" applyBorder="1" applyAlignment="1">
      <alignment horizontal="left" vertical="top"/>
    </xf>
    <xf numFmtId="0" fontId="1" fillId="2" borderId="0" xfId="0" applyFont="1" applyFill="1" applyAlignment="1">
      <alignment horizontal="left" vertical="top"/>
    </xf>
    <xf numFmtId="0" fontId="1" fillId="2" borderId="15" xfId="0" applyFont="1" applyFill="1" applyBorder="1" applyAlignment="1">
      <alignment horizontal="left" vertical="top"/>
    </xf>
    <xf numFmtId="10" fontId="0" fillId="2" borderId="39" xfId="0" applyNumberFormat="1" applyFill="1" applyBorder="1" applyAlignment="1">
      <alignment horizontal="left" vertical="top"/>
    </xf>
    <xf numFmtId="10" fontId="0" fillId="2" borderId="40" xfId="0" applyNumberFormat="1" applyFill="1" applyBorder="1" applyAlignment="1">
      <alignment horizontal="left" vertical="top"/>
    </xf>
    <xf numFmtId="0" fontId="0" fillId="2" borderId="14" xfId="0" applyFill="1" applyBorder="1" applyAlignment="1">
      <alignment horizontal="left" vertical="top"/>
    </xf>
    <xf numFmtId="0" fontId="0" fillId="2" borderId="5" xfId="0" applyFill="1" applyBorder="1" applyAlignment="1">
      <alignment horizontal="left" vertical="top"/>
    </xf>
    <xf numFmtId="0" fontId="0" fillId="2" borderId="18" xfId="0" applyFill="1" applyBorder="1" applyAlignment="1">
      <alignment horizontal="left" vertical="top"/>
    </xf>
    <xf numFmtId="0" fontId="10" fillId="4" borderId="12" xfId="0" applyFont="1" applyFill="1" applyBorder="1" applyAlignment="1">
      <alignment horizontal="left" vertical="top" wrapText="1"/>
    </xf>
    <xf numFmtId="0" fontId="10" fillId="4" borderId="2" xfId="0" applyFont="1" applyFill="1" applyBorder="1" applyAlignment="1">
      <alignment horizontal="left" vertical="top" wrapText="1"/>
    </xf>
    <xf numFmtId="0" fontId="17" fillId="2" borderId="15" xfId="0" applyFont="1" applyFill="1" applyBorder="1" applyAlignment="1">
      <alignment horizontal="left" vertical="top" wrapText="1"/>
    </xf>
    <xf numFmtId="0" fontId="16" fillId="2" borderId="20" xfId="0" applyFont="1" applyFill="1" applyBorder="1" applyAlignment="1">
      <alignment horizontal="left" vertical="top"/>
    </xf>
    <xf numFmtId="0" fontId="11" fillId="2" borderId="14" xfId="0" applyFont="1" applyFill="1" applyBorder="1" applyAlignment="1">
      <alignment horizontal="left" vertical="top"/>
    </xf>
    <xf numFmtId="0" fontId="11" fillId="2" borderId="15" xfId="0" applyFont="1" applyFill="1" applyBorder="1" applyAlignment="1">
      <alignment horizontal="left" vertical="top"/>
    </xf>
    <xf numFmtId="0" fontId="10" fillId="4" borderId="38" xfId="0" applyFont="1" applyFill="1" applyBorder="1" applyAlignment="1">
      <alignment horizontal="center" vertical="top" wrapText="1"/>
    </xf>
    <xf numFmtId="0" fontId="1" fillId="10" borderId="15" xfId="0" applyFont="1" applyFill="1" applyBorder="1" applyAlignment="1">
      <alignment horizontal="center" vertical="top"/>
    </xf>
    <xf numFmtId="0" fontId="1" fillId="10" borderId="16" xfId="0" applyFont="1" applyFill="1" applyBorder="1" applyAlignment="1">
      <alignment horizontal="center" vertical="top"/>
    </xf>
    <xf numFmtId="0" fontId="4" fillId="2" borderId="14" xfId="0" applyFont="1" applyFill="1" applyBorder="1" applyAlignment="1">
      <alignment horizontal="left" vertical="top"/>
    </xf>
    <xf numFmtId="0" fontId="4" fillId="2" borderId="5" xfId="0" applyFont="1" applyFill="1" applyBorder="1" applyAlignment="1">
      <alignment horizontal="left" vertical="top"/>
    </xf>
    <xf numFmtId="0" fontId="10" fillId="4" borderId="46" xfId="0" applyFont="1" applyFill="1" applyBorder="1" applyAlignment="1">
      <alignment horizontal="center" wrapText="1"/>
    </xf>
    <xf numFmtId="0" fontId="10" fillId="4" borderId="45" xfId="0" applyFont="1" applyFill="1" applyBorder="1" applyAlignment="1">
      <alignment horizontal="center" wrapText="1"/>
    </xf>
    <xf numFmtId="0" fontId="10" fillId="4" borderId="47" xfId="0" applyFont="1" applyFill="1" applyBorder="1" applyAlignment="1">
      <alignment horizontal="center" wrapText="1"/>
    </xf>
    <xf numFmtId="0" fontId="10" fillId="4" borderId="45" xfId="0" applyFont="1" applyFill="1" applyBorder="1" applyAlignment="1">
      <alignment horizontal="center" vertical="top" wrapText="1"/>
    </xf>
    <xf numFmtId="0" fontId="10" fillId="4" borderId="54" xfId="0" applyFont="1" applyFill="1" applyBorder="1" applyAlignment="1">
      <alignment horizontal="center" vertical="top" wrapText="1"/>
    </xf>
    <xf numFmtId="0" fontId="10" fillId="4" borderId="48" xfId="0" applyFont="1" applyFill="1" applyBorder="1" applyAlignment="1">
      <alignment horizontal="center" wrapText="1"/>
    </xf>
    <xf numFmtId="0" fontId="10" fillId="4" borderId="31" xfId="0" applyFont="1" applyFill="1" applyBorder="1" applyAlignment="1">
      <alignment horizontal="center" wrapText="1"/>
    </xf>
    <xf numFmtId="0" fontId="10" fillId="4" borderId="32" xfId="0" applyFont="1" applyFill="1" applyBorder="1" applyAlignment="1">
      <alignment horizontal="center" wrapText="1"/>
    </xf>
    <xf numFmtId="0" fontId="10" fillId="4" borderId="53" xfId="0" applyFont="1" applyFill="1" applyBorder="1" applyAlignment="1">
      <alignment horizontal="center" wrapText="1"/>
    </xf>
    <xf numFmtId="0" fontId="10" fillId="4" borderId="47" xfId="0" applyFont="1" applyFill="1" applyBorder="1" applyAlignment="1">
      <alignment horizontal="center" vertical="top" wrapText="1"/>
    </xf>
    <xf numFmtId="0" fontId="10" fillId="4" borderId="42" xfId="0" applyFont="1" applyFill="1" applyBorder="1" applyAlignment="1">
      <alignment horizontal="center" vertical="top" wrapText="1"/>
    </xf>
    <xf numFmtId="0" fontId="10" fillId="4" borderId="58" xfId="0" applyFont="1" applyFill="1" applyBorder="1" applyAlignment="1">
      <alignment horizontal="center" vertical="top"/>
    </xf>
    <xf numFmtId="0" fontId="10" fillId="4" borderId="59" xfId="0" applyFont="1" applyFill="1" applyBorder="1" applyAlignment="1">
      <alignment horizontal="center" vertical="top"/>
    </xf>
    <xf numFmtId="0" fontId="10" fillId="4" borderId="46" xfId="0" applyFont="1" applyFill="1" applyBorder="1" applyAlignment="1">
      <alignment horizontal="center" vertical="top" wrapText="1"/>
    </xf>
    <xf numFmtId="0" fontId="10" fillId="4" borderId="51" xfId="0" applyFont="1" applyFill="1" applyBorder="1" applyAlignment="1">
      <alignment horizontal="center" vertical="top" wrapText="1"/>
    </xf>
    <xf numFmtId="0" fontId="9" fillId="4" borderId="46" xfId="0" applyFont="1" applyFill="1" applyBorder="1" applyAlignment="1">
      <alignment horizontal="center" wrapText="1"/>
    </xf>
    <xf numFmtId="0" fontId="9" fillId="4" borderId="45" xfId="0" applyFont="1" applyFill="1" applyBorder="1" applyAlignment="1">
      <alignment horizontal="center" wrapText="1"/>
    </xf>
    <xf numFmtId="0" fontId="9" fillId="4" borderId="47" xfId="0" applyFont="1" applyFill="1" applyBorder="1" applyAlignment="1">
      <alignment horizontal="center" wrapText="1"/>
    </xf>
    <xf numFmtId="0" fontId="9" fillId="4" borderId="20" xfId="0" applyFont="1" applyFill="1" applyBorder="1" applyAlignment="1">
      <alignment horizontal="left" vertical="top"/>
    </xf>
    <xf numFmtId="0" fontId="9" fillId="4" borderId="21" xfId="0" applyFont="1" applyFill="1" applyBorder="1" applyAlignment="1">
      <alignment horizontal="left" vertical="top"/>
    </xf>
    <xf numFmtId="0" fontId="9" fillId="4" borderId="22" xfId="0" applyFont="1" applyFill="1" applyBorder="1" applyAlignment="1">
      <alignment horizontal="left" vertical="top"/>
    </xf>
    <xf numFmtId="0" fontId="12" fillId="4" borderId="21" xfId="0" applyFont="1" applyFill="1" applyBorder="1" applyAlignment="1">
      <alignment horizontal="left" vertical="top"/>
    </xf>
    <xf numFmtId="0" fontId="12" fillId="4" borderId="22" xfId="0" applyFont="1" applyFill="1" applyBorder="1" applyAlignment="1">
      <alignment horizontal="left" vertical="top"/>
    </xf>
    <xf numFmtId="0" fontId="4" fillId="2" borderId="33" xfId="0" applyFont="1" applyFill="1" applyBorder="1" applyAlignment="1" applyProtection="1">
      <alignment horizontal="left" vertical="top" wrapText="1"/>
      <protection locked="0"/>
    </xf>
    <xf numFmtId="0" fontId="4" fillId="2" borderId="30" xfId="0" applyFont="1" applyFill="1" applyBorder="1" applyAlignment="1" applyProtection="1">
      <alignment horizontal="left" vertical="top" wrapText="1"/>
      <protection locked="0"/>
    </xf>
    <xf numFmtId="0" fontId="4" fillId="2" borderId="34" xfId="0" applyFont="1" applyFill="1" applyBorder="1" applyAlignment="1" applyProtection="1">
      <alignment horizontal="left" vertical="top" wrapText="1"/>
      <protection locked="0"/>
    </xf>
    <xf numFmtId="0" fontId="0" fillId="2" borderId="20" xfId="0" applyFill="1" applyBorder="1" applyAlignment="1">
      <alignment horizontal="left" vertical="center"/>
    </xf>
    <xf numFmtId="0" fontId="0" fillId="2" borderId="22" xfId="0" applyFill="1" applyBorder="1" applyAlignment="1">
      <alignment horizontal="left" vertical="center"/>
    </xf>
    <xf numFmtId="0" fontId="4" fillId="2" borderId="35" xfId="0" applyFont="1" applyFill="1" applyBorder="1" applyAlignment="1" applyProtection="1">
      <alignment horizontal="left" vertical="top" wrapText="1"/>
      <protection locked="0"/>
    </xf>
    <xf numFmtId="0" fontId="4" fillId="2" borderId="9" xfId="0" applyFont="1" applyFill="1" applyBorder="1" applyAlignment="1" applyProtection="1">
      <alignment horizontal="left" vertical="top" wrapText="1"/>
      <protection locked="0"/>
    </xf>
    <xf numFmtId="0" fontId="4" fillId="2" borderId="36" xfId="0" applyFont="1" applyFill="1" applyBorder="1" applyAlignment="1" applyProtection="1">
      <alignment horizontal="left" vertical="top" wrapText="1"/>
      <protection locked="0"/>
    </xf>
    <xf numFmtId="0" fontId="4" fillId="2" borderId="31" xfId="0" applyFont="1" applyFill="1" applyBorder="1" applyAlignment="1" applyProtection="1">
      <alignment horizontal="left" vertical="top" wrapText="1"/>
      <protection locked="0"/>
    </xf>
    <xf numFmtId="0" fontId="4" fillId="2" borderId="32" xfId="0" applyFont="1" applyFill="1" applyBorder="1" applyAlignment="1" applyProtection="1">
      <alignment horizontal="left" vertical="top" wrapText="1"/>
      <protection locked="0"/>
    </xf>
    <xf numFmtId="0" fontId="9" fillId="4" borderId="48" xfId="0" applyFont="1" applyFill="1" applyBorder="1" applyAlignment="1">
      <alignment horizontal="center" vertical="top"/>
    </xf>
    <xf numFmtId="0" fontId="9" fillId="4" borderId="31" xfId="0" applyFont="1" applyFill="1" applyBorder="1" applyAlignment="1">
      <alignment horizontal="center" vertical="top"/>
    </xf>
    <xf numFmtId="0" fontId="9" fillId="4" borderId="32" xfId="0" applyFont="1" applyFill="1" applyBorder="1" applyAlignment="1">
      <alignment horizontal="center" vertical="top"/>
    </xf>
    <xf numFmtId="0" fontId="10" fillId="4" borderId="20" xfId="0" applyFont="1" applyFill="1" applyBorder="1" applyAlignment="1">
      <alignment horizontal="center" vertical="top"/>
    </xf>
    <xf numFmtId="0" fontId="10" fillId="4" borderId="21" xfId="0" applyFont="1" applyFill="1" applyBorder="1" applyAlignment="1">
      <alignment horizontal="center" vertical="top"/>
    </xf>
    <xf numFmtId="0" fontId="10" fillId="4" borderId="22" xfId="0" applyFont="1" applyFill="1" applyBorder="1" applyAlignment="1">
      <alignment horizontal="center" vertical="top"/>
    </xf>
    <xf numFmtId="0" fontId="10" fillId="4" borderId="14" xfId="0" applyFont="1" applyFill="1" applyBorder="1" applyAlignment="1">
      <alignment horizontal="center" vertical="top"/>
    </xf>
    <xf numFmtId="0" fontId="10" fillId="4" borderId="5" xfId="0" applyFont="1" applyFill="1" applyBorder="1" applyAlignment="1">
      <alignment horizontal="center" vertical="top"/>
    </xf>
    <xf numFmtId="0" fontId="10" fillId="4" borderId="18" xfId="0" applyFont="1" applyFill="1" applyBorder="1" applyAlignment="1">
      <alignment horizontal="center" vertical="top"/>
    </xf>
    <xf numFmtId="0" fontId="0" fillId="2" borderId="15" xfId="0" applyFill="1" applyBorder="1" applyAlignment="1">
      <alignment horizontal="left" vertical="top"/>
    </xf>
    <xf numFmtId="0" fontId="0" fillId="2" borderId="0" xfId="0" applyFill="1" applyAlignment="1">
      <alignment horizontal="left" vertical="top"/>
    </xf>
    <xf numFmtId="0" fontId="10" fillId="4" borderId="50" xfId="0" applyFont="1" applyFill="1" applyBorder="1" applyAlignment="1">
      <alignment horizontal="center" vertical="top" wrapText="1"/>
    </xf>
    <xf numFmtId="0" fontId="10" fillId="4" borderId="46" xfId="0" applyFont="1" applyFill="1" applyBorder="1" applyAlignment="1">
      <alignment horizontal="center" vertical="top"/>
    </xf>
    <xf numFmtId="0" fontId="10" fillId="4" borderId="51" xfId="0" applyFont="1" applyFill="1" applyBorder="1" applyAlignment="1">
      <alignment horizontal="center" vertical="top"/>
    </xf>
    <xf numFmtId="0" fontId="10" fillId="4" borderId="45" xfId="0" applyFont="1" applyFill="1" applyBorder="1" applyAlignment="1">
      <alignment horizontal="center" vertical="top"/>
    </xf>
    <xf numFmtId="0" fontId="10" fillId="4" borderId="54" xfId="0" applyFont="1" applyFill="1" applyBorder="1" applyAlignment="1">
      <alignment horizontal="center" vertical="top"/>
    </xf>
    <xf numFmtId="0" fontId="10" fillId="4" borderId="45"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46" xfId="0" applyFont="1" applyFill="1" applyBorder="1" applyAlignment="1">
      <alignment horizontal="center" vertical="center"/>
    </xf>
    <xf numFmtId="0" fontId="10" fillId="4" borderId="51" xfId="0" applyFont="1" applyFill="1" applyBorder="1" applyAlignment="1">
      <alignment horizontal="center" vertical="center"/>
    </xf>
    <xf numFmtId="0" fontId="10" fillId="4" borderId="48" xfId="0" applyFont="1" applyFill="1" applyBorder="1" applyAlignment="1">
      <alignment horizontal="center" vertical="center"/>
    </xf>
    <xf numFmtId="0" fontId="10" fillId="4" borderId="57" xfId="0" applyFont="1" applyFill="1" applyBorder="1" applyAlignment="1">
      <alignment horizontal="center" vertical="center"/>
    </xf>
    <xf numFmtId="0" fontId="10" fillId="4" borderId="47" xfId="0" applyFont="1" applyFill="1" applyBorder="1" applyAlignment="1">
      <alignment horizontal="center" vertical="center"/>
    </xf>
    <xf numFmtId="0" fontId="10" fillId="4" borderId="50" xfId="0" applyFont="1" applyFill="1" applyBorder="1" applyAlignment="1">
      <alignment horizontal="center" vertical="center"/>
    </xf>
    <xf numFmtId="0" fontId="10" fillId="4"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3" xfId="0" applyFont="1" applyFill="1" applyBorder="1" applyAlignment="1">
      <alignment horizontal="center" vertical="center"/>
    </xf>
    <xf numFmtId="0" fontId="9" fillId="4" borderId="14" xfId="0" applyFont="1" applyFill="1" applyBorder="1" applyAlignment="1">
      <alignment horizontal="center" vertical="top"/>
    </xf>
    <xf numFmtId="0" fontId="9" fillId="4" borderId="18" xfId="0" applyFont="1" applyFill="1" applyBorder="1" applyAlignment="1">
      <alignment horizontal="center" vertical="top"/>
    </xf>
    <xf numFmtId="0" fontId="0" fillId="2" borderId="14" xfId="0" applyFill="1" applyBorder="1" applyAlignment="1">
      <alignment horizontal="center"/>
    </xf>
    <xf numFmtId="0" fontId="0" fillId="2" borderId="5" xfId="0" applyFill="1" applyBorder="1" applyAlignment="1">
      <alignment horizontal="center"/>
    </xf>
    <xf numFmtId="0" fontId="0" fillId="2" borderId="15" xfId="0" applyFill="1" applyBorder="1" applyAlignment="1">
      <alignment horizontal="center"/>
    </xf>
    <xf numFmtId="0" fontId="0" fillId="2" borderId="0" xfId="0" applyFill="1" applyAlignment="1">
      <alignment horizontal="center"/>
    </xf>
    <xf numFmtId="0" fontId="19" fillId="2" borderId="15" xfId="0" applyFont="1" applyFill="1" applyBorder="1" applyAlignment="1">
      <alignment horizontal="left" vertical="top"/>
    </xf>
    <xf numFmtId="0" fontId="19" fillId="2" borderId="0" xfId="0" applyFont="1" applyFill="1" applyAlignment="1">
      <alignment horizontal="left" vertical="top"/>
    </xf>
    <xf numFmtId="0" fontId="0" fillId="2" borderId="14" xfId="0" applyFill="1" applyBorder="1" applyAlignment="1">
      <alignment horizontal="left" vertical="top"/>
    </xf>
    <xf numFmtId="0" fontId="0" fillId="2" borderId="18" xfId="0" applyFill="1" applyBorder="1" applyAlignment="1">
      <alignment horizontal="left" vertical="top"/>
    </xf>
    <xf numFmtId="0" fontId="0" fillId="2" borderId="17" xfId="0" applyFill="1" applyBorder="1" applyAlignment="1">
      <alignment horizontal="left" vertical="top"/>
    </xf>
    <xf numFmtId="0" fontId="0" fillId="2" borderId="16" xfId="0" applyFill="1" applyBorder="1" applyAlignment="1">
      <alignment horizontal="left" vertical="top"/>
    </xf>
    <xf numFmtId="0" fontId="0" fillId="2" borderId="19" xfId="0" applyFill="1" applyBorder="1" applyAlignment="1">
      <alignment horizontal="left" vertical="top"/>
    </xf>
    <xf numFmtId="0" fontId="11" fillId="2" borderId="14" xfId="0" applyFont="1" applyFill="1" applyBorder="1" applyAlignment="1" applyProtection="1">
      <alignment horizontal="left" vertical="top"/>
      <protection locked="0"/>
    </xf>
    <xf numFmtId="0" fontId="11" fillId="2" borderId="5" xfId="0" applyFont="1" applyFill="1" applyBorder="1" applyAlignment="1" applyProtection="1">
      <alignment horizontal="left" vertical="top"/>
      <protection locked="0"/>
    </xf>
    <xf numFmtId="0" fontId="11" fillId="2" borderId="18" xfId="0" applyFont="1" applyFill="1" applyBorder="1" applyAlignment="1" applyProtection="1">
      <alignment horizontal="left" vertical="top"/>
      <protection locked="0"/>
    </xf>
    <xf numFmtId="0" fontId="11" fillId="2" borderId="15" xfId="0" applyFont="1" applyFill="1" applyBorder="1" applyAlignment="1" applyProtection="1">
      <alignment horizontal="left" vertical="top"/>
      <protection locked="0"/>
    </xf>
    <xf numFmtId="0" fontId="11" fillId="2" borderId="0" xfId="0" applyFont="1" applyFill="1" applyAlignment="1" applyProtection="1">
      <alignment horizontal="left" vertical="top"/>
      <protection locked="0"/>
    </xf>
    <xf numFmtId="0" fontId="11" fillId="2" borderId="17" xfId="0" applyFont="1" applyFill="1" applyBorder="1" applyAlignment="1" applyProtection="1">
      <alignment horizontal="left" vertical="top"/>
      <protection locked="0"/>
    </xf>
    <xf numFmtId="0" fontId="11" fillId="2" borderId="16" xfId="0" applyFont="1" applyFill="1" applyBorder="1" applyAlignment="1" applyProtection="1">
      <alignment horizontal="left" vertical="top"/>
      <protection locked="0"/>
    </xf>
    <xf numFmtId="0" fontId="11" fillId="2" borderId="6" xfId="0" applyFont="1" applyFill="1" applyBorder="1" applyAlignment="1" applyProtection="1">
      <alignment horizontal="left" vertical="top"/>
      <protection locked="0"/>
    </xf>
    <xf numFmtId="0" fontId="11" fillId="2" borderId="19" xfId="0" applyFont="1" applyFill="1" applyBorder="1" applyAlignment="1" applyProtection="1">
      <alignment horizontal="left" vertical="top"/>
      <protection locked="0"/>
    </xf>
    <xf numFmtId="0" fontId="16" fillId="2" borderId="20" xfId="0" applyFont="1" applyFill="1" applyBorder="1" applyAlignment="1">
      <alignment horizontal="left" vertical="top" wrapText="1"/>
    </xf>
    <xf numFmtId="0" fontId="16" fillId="2" borderId="21" xfId="0" applyFont="1" applyFill="1" applyBorder="1" applyAlignment="1">
      <alignment horizontal="left" vertical="top" wrapText="1"/>
    </xf>
    <xf numFmtId="0" fontId="17" fillId="2" borderId="21" xfId="0" applyFont="1" applyFill="1" applyBorder="1" applyAlignment="1" applyProtection="1">
      <alignment horizontal="left" vertical="top" wrapText="1"/>
      <protection locked="0"/>
    </xf>
    <xf numFmtId="0" fontId="17" fillId="2" borderId="22" xfId="0" applyFont="1" applyFill="1" applyBorder="1" applyAlignment="1" applyProtection="1">
      <alignment horizontal="left" vertical="top" wrapText="1"/>
      <protection locked="0"/>
    </xf>
    <xf numFmtId="0" fontId="11" fillId="2" borderId="0" xfId="0" applyFont="1" applyFill="1" applyAlignment="1">
      <alignment horizontal="left" vertical="center"/>
    </xf>
    <xf numFmtId="0" fontId="16" fillId="2" borderId="0" xfId="0" applyFont="1" applyFill="1" applyAlignment="1">
      <alignment horizontal="left" vertical="top" wrapText="1"/>
    </xf>
    <xf numFmtId="0" fontId="17" fillId="2" borderId="0" xfId="0" applyFont="1" applyFill="1" applyAlignment="1">
      <alignment horizontal="left" vertical="top" wrapText="1"/>
    </xf>
  </cellXfs>
  <cellStyles count="3">
    <cellStyle name="Normaali" xfId="0" builtinId="0"/>
    <cellStyle name="Normal 2" xfId="1" xr:uid="{B76BA850-36C0-41A5-A2AF-A98909BA0470}"/>
    <cellStyle name="Prosenttia" xfId="2" builtinId="5"/>
  </cellStyles>
  <dxfs count="34">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numFmt numFmtId="0" formatCode="General"/>
      <alignment horizontal="left" textRotation="0" wrapText="0" indent="0" justifyLastLine="0" shrinkToFit="0" readingOrder="0"/>
    </dxf>
    <dxf>
      <numFmt numFmtId="0" formatCode="General"/>
      <alignment horizontal="left" vertical="center" textRotation="0" wrapText="0" indent="0" justifyLastLine="0" shrinkToFit="0" readingOrder="0"/>
    </dxf>
    <dxf>
      <numFmt numFmtId="0" formatCode="General"/>
      <alignment horizontal="left" vertical="center" textRotation="0" wrapText="0" indent="0" justifyLastLine="0" shrinkToFit="0" readingOrder="0"/>
    </dxf>
    <dxf>
      <numFmt numFmtId="0" formatCode="General"/>
      <alignment horizontal="left" vertical="center" textRotation="0" wrapText="0" indent="0" justifyLastLine="0" shrinkToFit="0" readingOrder="0"/>
    </dxf>
    <dxf>
      <numFmt numFmtId="0" formatCode="General"/>
      <alignment horizontal="left" vertical="center" textRotation="0" wrapText="0" indent="0" justifyLastLine="0" shrinkToFit="0" readingOrder="0"/>
    </dxf>
    <dxf>
      <numFmt numFmtId="0" formatCode="General"/>
      <alignment horizontal="left" vertical="center" textRotation="0" wrapText="0" indent="0" justifyLastLine="0" shrinkToFit="0" readingOrder="0"/>
    </dxf>
    <dxf>
      <numFmt numFmtId="0" formatCode="General"/>
      <alignment horizontal="left" vertical="center" textRotation="0" wrapText="0" indent="0" justifyLastLine="0" shrinkToFit="0" readingOrder="0"/>
    </dxf>
    <dxf>
      <numFmt numFmtId="0" formatCode="General"/>
      <alignment horizontal="left" vertical="center" textRotation="0" wrapText="0" indent="0" justifyLastLine="0" shrinkToFit="0" readingOrder="0"/>
    </dxf>
    <dxf>
      <numFmt numFmtId="0" formatCode="General"/>
      <alignment horizontal="left" vertical="center" textRotation="0" wrapText="0" indent="0" justifyLastLine="0" shrinkToFit="0" readingOrder="0"/>
    </dxf>
    <dxf>
      <numFmt numFmtId="0" formatCode="General"/>
      <alignment horizontal="left" vertical="center" textRotation="0" wrapText="0" indent="0" justifyLastLine="0" shrinkToFit="0" readingOrder="0"/>
    </dxf>
    <dxf>
      <numFmt numFmtId="0" formatCode="General"/>
      <alignment horizontal="left" textRotation="0" wrapText="0" indent="0" justifyLastLine="0" shrinkToFit="0" readingOrder="0"/>
    </dxf>
    <dxf>
      <alignment horizontal="left" textRotation="0" wrapText="0" indent="0" justifyLastLine="0" shrinkToFit="0" readingOrder="0"/>
    </dxf>
    <dxf>
      <alignment horizontal="right" vertical="center" textRotation="0" wrapText="0" indent="0" justifyLastLine="0" shrinkToFit="0" readingOrder="0"/>
    </dxf>
    <dxf>
      <border outline="0">
        <top style="thin">
          <color indexed="64"/>
        </top>
      </border>
    </dxf>
    <dxf>
      <border>
        <bottom style="medium">
          <color indexed="64"/>
        </bottom>
      </border>
    </dxf>
    <dxf>
      <font>
        <b val="0"/>
        <i val="0"/>
        <strike val="0"/>
        <condense val="0"/>
        <extend val="0"/>
        <outline val="0"/>
        <shadow val="0"/>
        <u val="none"/>
        <vertAlign val="baseline"/>
        <sz val="11"/>
        <color theme="0"/>
        <name val="Calibri"/>
        <family val="2"/>
        <scheme val="minor"/>
      </font>
      <fill>
        <patternFill patternType="solid">
          <fgColor indexed="64"/>
          <bgColor rgb="FF2D1F77"/>
        </patternFill>
      </fill>
      <alignment horizontal="left" vertical="top"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2D1F77"/>
      <color rgb="FFFFB9B9"/>
      <color rgb="FFFF8F8F"/>
      <color rgb="FFFBBF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33474</xdr:colOff>
      <xdr:row>0</xdr:row>
      <xdr:rowOff>27215</xdr:rowOff>
    </xdr:from>
    <xdr:to>
      <xdr:col>2</xdr:col>
      <xdr:colOff>287766</xdr:colOff>
      <xdr:row>3</xdr:row>
      <xdr:rowOff>34532</xdr:rowOff>
    </xdr:to>
    <xdr:pic>
      <xdr:nvPicPr>
        <xdr:cNvPr id="3" name="Kuva 2">
          <a:extLst>
            <a:ext uri="{FF2B5EF4-FFF2-40B4-BE49-F238E27FC236}">
              <a16:creationId xmlns:a16="http://schemas.microsoft.com/office/drawing/2014/main" id="{B80561A3-AE2A-4C64-9D38-DC962C130AA7}"/>
            </a:ext>
          </a:extLst>
        </xdr:cNvPr>
        <xdr:cNvPicPr>
          <a:picLocks noChangeAspect="1"/>
        </xdr:cNvPicPr>
      </xdr:nvPicPr>
      <xdr:blipFill>
        <a:blip xmlns:r="http://schemas.openxmlformats.org/officeDocument/2006/relationships" r:embed="rId1"/>
        <a:stretch>
          <a:fillRect/>
        </a:stretch>
      </xdr:blipFill>
      <xdr:spPr>
        <a:xfrm>
          <a:off x="33474" y="27215"/>
          <a:ext cx="1621634" cy="590023"/>
        </a:xfrm>
        <a:prstGeom prst="rect">
          <a:avLst/>
        </a:prstGeom>
        <a:solidFill>
          <a:srgbClr val="2D1F77"/>
        </a:solidFill>
      </xdr:spPr>
    </xdr:pic>
    <xdr:clientData/>
  </xdr:twoCellAnchor>
  <xdr:twoCellAnchor editAs="oneCell">
    <xdr:from>
      <xdr:col>1</xdr:col>
      <xdr:colOff>100853</xdr:colOff>
      <xdr:row>43</xdr:row>
      <xdr:rowOff>100853</xdr:rowOff>
    </xdr:from>
    <xdr:to>
      <xdr:col>19</xdr:col>
      <xdr:colOff>226629</xdr:colOff>
      <xdr:row>61</xdr:row>
      <xdr:rowOff>36132</xdr:rowOff>
    </xdr:to>
    <xdr:pic>
      <xdr:nvPicPr>
        <xdr:cNvPr id="4" name="Kuva 3">
          <a:extLst>
            <a:ext uri="{FF2B5EF4-FFF2-40B4-BE49-F238E27FC236}">
              <a16:creationId xmlns:a16="http://schemas.microsoft.com/office/drawing/2014/main" id="{EF450853-8DAE-0902-39B6-4D5397A3E820}"/>
            </a:ext>
          </a:extLst>
        </xdr:cNvPr>
        <xdr:cNvPicPr>
          <a:picLocks noChangeAspect="1"/>
        </xdr:cNvPicPr>
      </xdr:nvPicPr>
      <xdr:blipFill>
        <a:blip xmlns:r="http://schemas.openxmlformats.org/officeDocument/2006/relationships" r:embed="rId2"/>
        <a:stretch>
          <a:fillRect/>
        </a:stretch>
      </xdr:blipFill>
      <xdr:spPr>
        <a:xfrm>
          <a:off x="347382" y="10679206"/>
          <a:ext cx="12172100" cy="3162574"/>
        </a:xfrm>
        <a:prstGeom prst="rect">
          <a:avLst/>
        </a:prstGeom>
      </xdr:spPr>
    </xdr:pic>
    <xdr:clientData/>
  </xdr:twoCellAnchor>
  <xdr:twoCellAnchor editAs="oneCell">
    <xdr:from>
      <xdr:col>0</xdr:col>
      <xdr:colOff>222212</xdr:colOff>
      <xdr:row>11</xdr:row>
      <xdr:rowOff>158787</xdr:rowOff>
    </xdr:from>
    <xdr:to>
      <xdr:col>7</xdr:col>
      <xdr:colOff>440840</xdr:colOff>
      <xdr:row>41</xdr:row>
      <xdr:rowOff>53768</xdr:rowOff>
    </xdr:to>
    <xdr:pic>
      <xdr:nvPicPr>
        <xdr:cNvPr id="6" name="Kuva 5">
          <a:extLst>
            <a:ext uri="{FF2B5EF4-FFF2-40B4-BE49-F238E27FC236}">
              <a16:creationId xmlns:a16="http://schemas.microsoft.com/office/drawing/2014/main" id="{B32879EC-68CC-8FDB-3866-7DFB71847674}"/>
            </a:ext>
          </a:extLst>
        </xdr:cNvPr>
        <xdr:cNvPicPr>
          <a:picLocks noChangeAspect="1"/>
        </xdr:cNvPicPr>
      </xdr:nvPicPr>
      <xdr:blipFill>
        <a:blip xmlns:r="http://schemas.openxmlformats.org/officeDocument/2006/relationships" r:embed="rId3"/>
        <a:stretch>
          <a:fillRect/>
        </a:stretch>
      </xdr:blipFill>
      <xdr:spPr>
        <a:xfrm>
          <a:off x="222212" y="4977316"/>
          <a:ext cx="5246259" cy="5277614"/>
        </a:xfrm>
        <a:prstGeom prst="rect">
          <a:avLst/>
        </a:prstGeom>
      </xdr:spPr>
    </xdr:pic>
    <xdr:clientData/>
  </xdr:twoCellAnchor>
  <xdr:twoCellAnchor editAs="oneCell">
    <xdr:from>
      <xdr:col>0</xdr:col>
      <xdr:colOff>190500</xdr:colOff>
      <xdr:row>63</xdr:row>
      <xdr:rowOff>95250</xdr:rowOff>
    </xdr:from>
    <xdr:to>
      <xdr:col>10</xdr:col>
      <xdr:colOff>307409</xdr:colOff>
      <xdr:row>106</xdr:row>
      <xdr:rowOff>92773</xdr:rowOff>
    </xdr:to>
    <xdr:pic>
      <xdr:nvPicPr>
        <xdr:cNvPr id="2" name="Kuva 1">
          <a:extLst>
            <a:ext uri="{FF2B5EF4-FFF2-40B4-BE49-F238E27FC236}">
              <a16:creationId xmlns:a16="http://schemas.microsoft.com/office/drawing/2014/main" id="{43BA61A3-27FF-1D22-3795-69C4F032C0BB}"/>
            </a:ext>
          </a:extLst>
        </xdr:cNvPr>
        <xdr:cNvPicPr>
          <a:picLocks noChangeAspect="1"/>
        </xdr:cNvPicPr>
      </xdr:nvPicPr>
      <xdr:blipFill>
        <a:blip xmlns:r="http://schemas.openxmlformats.org/officeDocument/2006/relationships" r:embed="rId4"/>
        <a:stretch>
          <a:fillRect/>
        </a:stretch>
      </xdr:blipFill>
      <xdr:spPr>
        <a:xfrm>
          <a:off x="190500" y="14314714"/>
          <a:ext cx="6988516" cy="75924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33474</xdr:colOff>
      <xdr:row>0</xdr:row>
      <xdr:rowOff>27215</xdr:rowOff>
    </xdr:from>
    <xdr:to>
      <xdr:col>1</xdr:col>
      <xdr:colOff>1051111</xdr:colOff>
      <xdr:row>3</xdr:row>
      <xdr:rowOff>57846</xdr:rowOff>
    </xdr:to>
    <xdr:pic>
      <xdr:nvPicPr>
        <xdr:cNvPr id="3" name="Kuva 2">
          <a:extLst>
            <a:ext uri="{FF2B5EF4-FFF2-40B4-BE49-F238E27FC236}">
              <a16:creationId xmlns:a16="http://schemas.microsoft.com/office/drawing/2014/main" id="{29A1B3B1-DB26-4E34-870F-283DDDDBEC9A}"/>
            </a:ext>
          </a:extLst>
        </xdr:cNvPr>
        <xdr:cNvPicPr>
          <a:picLocks noChangeAspect="1"/>
        </xdr:cNvPicPr>
      </xdr:nvPicPr>
      <xdr:blipFill>
        <a:blip xmlns:r="http://schemas.openxmlformats.org/officeDocument/2006/relationships" r:embed="rId1"/>
        <a:stretch>
          <a:fillRect/>
        </a:stretch>
      </xdr:blipFill>
      <xdr:spPr>
        <a:xfrm>
          <a:off x="33474" y="27215"/>
          <a:ext cx="1638667" cy="588796"/>
        </a:xfrm>
        <a:prstGeom prst="rect">
          <a:avLst/>
        </a:prstGeom>
        <a:solidFill>
          <a:srgbClr val="2D1F77"/>
        </a:solidFill>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ulukko1" displayName="Taulukko1" ref="A7:M257" totalsRowShown="0" headerRowDxfId="33" headerRowBorderDxfId="32" tableBorderDxfId="31">
  <autoFilter ref="A7:M257" xr:uid="{00000000-0009-0000-0100-000001000000}"/>
  <tableColumns count="13">
    <tableColumn id="1" xr3:uid="{00000000-0010-0000-0000-000001000000}" name="Nro." dataDxfId="30">
      <calculatedColumnFormula>Työmaakoneet!A6</calculatedColumnFormula>
    </tableColumn>
    <tableColumn id="2" xr3:uid="{00000000-0010-0000-0000-000002000000}" name="Merkki" dataDxfId="29">
      <calculatedColumnFormula>Työmaakoneet!B6</calculatedColumnFormula>
    </tableColumn>
    <tableColumn id="3" xr3:uid="{00000000-0010-0000-0000-000003000000}" name="Malli" dataDxfId="28">
      <calculatedColumnFormula>Työmaakoneet!C6</calculatedColumnFormula>
    </tableColumn>
    <tableColumn id="4" xr3:uid="{00000000-0010-0000-0000-000004000000}" name="Työmaakoneen vuosimalli" dataDxfId="27">
      <calculatedColumnFormula>Työmaakoneet!D6</calculatedColumnFormula>
    </tableColumn>
    <tableColumn id="5" xr3:uid="{00000000-0010-0000-0000-000005000000}" name="Rekisterinumero (jos rekisterissä) tai tunniste esim. Volvo 1" dataDxfId="26">
      <calculatedColumnFormula>Työmaakoneet!E6</calculatedColumnFormula>
    </tableColumn>
    <tableColumn id="6" xr3:uid="{00000000-0010-0000-0000-000006000000}" name="Koneluokka" dataDxfId="25">
      <calculatedColumnFormula>Työmaakoneet!F6</calculatedColumnFormula>
    </tableColumn>
    <tableColumn id="7" xr3:uid="{00000000-0010-0000-0000-000007000000}" name="Stage/ EURO_x000a_(Alasvetovalikko)" dataDxfId="24">
      <calculatedColumnFormula>Työmaakoneet!G6</calculatedColumnFormula>
    </tableColumn>
    <tableColumn id="8" xr3:uid="{00000000-0010-0000-0000-000008000000}" name="Käyttövoima_x000a_(Alasvetovalikko)" dataDxfId="23">
      <calculatedColumnFormula>Työmaakoneet!H6</calculatedColumnFormula>
    </tableColumn>
    <tableColumn id="9" xr3:uid="{00000000-0010-0000-0000-000009000000}" name="Pääasiallinen käyttötarkoitus työmaalla" dataDxfId="22">
      <calculatedColumnFormula>Työmaakoneet!I6</calculatedColumnFormula>
    </tableColumn>
    <tableColumn id="11" xr3:uid="{00000000-0010-0000-0000-00000B000000}" name="Kulutettu polttoaineen määrä (fossiilinen ja fossiiliton)" dataDxfId="21">
      <calculatedColumnFormula>Työmaakoneet!AW6+Työmaakoneet!AX6</calculatedColumnFormula>
    </tableColumn>
    <tableColumn id="10" xr3:uid="{6C0C2AD5-50DF-41CE-9D6F-3D4409DC8E74}" name="Käyttötunnit sähkökäyttöiset työkoneet_x000a_(h)" dataDxfId="20">
      <calculatedColumnFormula>Työmaakoneet!AV6</calculatedColumnFormula>
    </tableColumn>
    <tableColumn id="13" xr3:uid="{00000000-0010-0000-0000-00000D000000}" name="Aliurakoitsijan nimi ja Y-tunnus" dataDxfId="19">
      <calculatedColumnFormula>Työmaakoneet!J6</calculatedColumnFormula>
    </tableColumn>
    <tableColumn id="14" xr3:uid="{F1E993E4-C123-47DD-9FA7-B1AF130E4478}" name="Lisäkommentit" dataDxfId="18">
      <calculatedColumnFormula>Työmaakoneet!K6</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0FEA040-177D-4FA1-AB52-EDBAEFB5B281}">
  <we:reference id="81ae7f57-2760-4043-a9cb-e0d36209e808" version="1.3.0.0" store="EXCatalog" storeType="EXCatalog"/>
  <we:alternateReferences>
    <we:reference id="WA200003696" version="1.3.0.0" store="fi-FI"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2.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customProperty" Target="../customProperty4.bin"/><Relationship Id="rId1" Type="http://schemas.openxmlformats.org/officeDocument/2006/relationships/printerSettings" Target="../printerSettings/printerSettings7.bin"/><Relationship Id="rId5" Type="http://schemas.openxmlformats.org/officeDocument/2006/relationships/comments" Target="../comments3.xml"/><Relationship Id="rId4"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1EB02-19E2-4E2E-B9D0-22DE0E783454}">
  <sheetPr codeName="Taul1">
    <tabColor theme="9" tint="0.79998168889431442"/>
  </sheetPr>
  <dimension ref="A1:Y107"/>
  <sheetViews>
    <sheetView tabSelected="1" zoomScale="70" zoomScaleNormal="70" workbookViewId="0">
      <selection activeCell="AC7" sqref="AC7"/>
    </sheetView>
  </sheetViews>
  <sheetFormatPr defaultRowHeight="14.4" x14ac:dyDescent="0.3"/>
  <cols>
    <col min="1" max="1" width="3.6640625" bestFit="1" customWidth="1"/>
    <col min="2" max="2" width="16.5546875" customWidth="1"/>
    <col min="3" max="3" width="14.33203125" customWidth="1"/>
    <col min="4" max="4" width="12.33203125" customWidth="1"/>
    <col min="21" max="21" width="16.6640625" customWidth="1"/>
    <col min="24" max="24" width="11.33203125" customWidth="1"/>
    <col min="25" max="25" width="5.5546875" customWidth="1"/>
  </cols>
  <sheetData>
    <row r="1" spans="1:25" ht="15" thickBot="1" x14ac:dyDescent="0.35">
      <c r="A1" s="8"/>
      <c r="B1" s="8"/>
      <c r="C1" s="8"/>
      <c r="D1" s="51"/>
      <c r="E1" s="51"/>
      <c r="F1" s="51"/>
      <c r="G1" s="51"/>
      <c r="H1" s="51"/>
      <c r="I1" s="51"/>
      <c r="J1" s="51"/>
      <c r="K1" s="51"/>
      <c r="L1" s="51"/>
      <c r="M1" s="51"/>
      <c r="N1" s="51"/>
      <c r="O1" s="51"/>
      <c r="P1" s="51"/>
      <c r="Q1" s="51"/>
      <c r="R1" s="51"/>
      <c r="S1" s="51"/>
      <c r="T1" s="51"/>
      <c r="U1" s="51"/>
      <c r="V1" s="51"/>
      <c r="W1" s="51"/>
      <c r="X1" s="276" t="s">
        <v>377</v>
      </c>
      <c r="Y1" s="277"/>
    </row>
    <row r="2" spans="1:25" x14ac:dyDescent="0.3">
      <c r="A2" s="8"/>
      <c r="B2" s="8"/>
      <c r="C2" s="8"/>
      <c r="D2" s="44"/>
      <c r="E2" s="44"/>
      <c r="F2" s="44"/>
      <c r="G2" s="44"/>
      <c r="H2" s="44"/>
      <c r="I2" s="44"/>
      <c r="J2" s="44"/>
      <c r="K2" s="44"/>
      <c r="L2" s="44"/>
      <c r="M2" s="44"/>
      <c r="N2" s="44"/>
      <c r="O2" s="44"/>
      <c r="P2" s="44"/>
      <c r="Q2" s="44"/>
      <c r="R2" s="44"/>
      <c r="S2" s="44"/>
      <c r="T2" s="44"/>
      <c r="U2" s="44"/>
      <c r="V2" s="44"/>
      <c r="W2" s="44"/>
      <c r="X2" s="44"/>
      <c r="Y2" s="52"/>
    </row>
    <row r="3" spans="1:25" x14ac:dyDescent="0.3">
      <c r="A3" s="8"/>
      <c r="B3" s="8"/>
      <c r="C3" s="8"/>
      <c r="D3" s="44"/>
      <c r="E3" s="44"/>
      <c r="F3" s="44"/>
      <c r="G3" s="44"/>
      <c r="H3" s="44"/>
      <c r="I3" s="44"/>
      <c r="J3" s="44"/>
      <c r="K3" s="44"/>
      <c r="L3" s="44"/>
      <c r="M3" s="44"/>
      <c r="N3" s="44"/>
      <c r="O3" s="44"/>
      <c r="P3" s="44"/>
      <c r="Q3" s="44"/>
      <c r="R3" s="44"/>
      <c r="S3" s="44"/>
      <c r="T3" s="44"/>
      <c r="U3" s="44"/>
      <c r="V3" s="44"/>
      <c r="W3" s="44"/>
      <c r="X3" s="44"/>
      <c r="Y3" s="52"/>
    </row>
    <row r="4" spans="1:25" ht="15" thickBot="1" x14ac:dyDescent="0.35">
      <c r="A4" s="8"/>
      <c r="B4" s="8"/>
      <c r="C4" s="8"/>
      <c r="D4" s="44"/>
      <c r="E4" s="44"/>
      <c r="F4" s="44"/>
      <c r="G4" s="44"/>
      <c r="H4" s="44"/>
      <c r="I4" s="44"/>
      <c r="J4" s="44"/>
      <c r="K4" s="44"/>
      <c r="L4" s="44"/>
      <c r="M4" s="44"/>
      <c r="N4" s="44"/>
      <c r="O4" s="44"/>
      <c r="P4" s="44"/>
      <c r="Q4" s="44"/>
      <c r="R4" s="44"/>
      <c r="S4" s="44"/>
      <c r="T4" s="44"/>
      <c r="U4" s="44"/>
      <c r="V4" s="44"/>
      <c r="W4" s="44"/>
      <c r="X4" s="44"/>
      <c r="Y4" s="52"/>
    </row>
    <row r="5" spans="1:25" ht="21.6" thickBot="1" x14ac:dyDescent="0.35">
      <c r="A5" s="42"/>
      <c r="B5" s="271" t="s">
        <v>322</v>
      </c>
      <c r="C5" s="271"/>
      <c r="D5" s="271"/>
      <c r="E5" s="271"/>
      <c r="F5" s="271"/>
      <c r="G5" s="272"/>
      <c r="H5" s="8"/>
      <c r="I5" s="8"/>
      <c r="J5" s="8"/>
      <c r="K5" s="8"/>
      <c r="L5" s="8"/>
      <c r="M5" s="8"/>
      <c r="N5" s="8"/>
      <c r="O5" s="8"/>
      <c r="P5" s="8"/>
      <c r="Q5" s="8"/>
      <c r="R5" s="8"/>
      <c r="S5" s="8"/>
      <c r="T5" s="8"/>
      <c r="U5" s="8"/>
      <c r="V5" s="8"/>
      <c r="W5" s="8"/>
      <c r="X5" s="8"/>
      <c r="Y5" s="15"/>
    </row>
    <row r="6" spans="1:25" s="54" customFormat="1" ht="39" customHeight="1" x14ac:dyDescent="0.3">
      <c r="A6" s="53" t="s">
        <v>16</v>
      </c>
      <c r="B6" s="278" t="s">
        <v>373</v>
      </c>
      <c r="C6" s="279"/>
      <c r="D6" s="279"/>
      <c r="E6" s="279"/>
      <c r="F6" s="279"/>
      <c r="G6" s="279"/>
      <c r="H6" s="281"/>
      <c r="I6" s="281"/>
      <c r="J6" s="281"/>
      <c r="K6" s="281"/>
      <c r="L6" s="281"/>
      <c r="M6" s="281"/>
      <c r="N6" s="281"/>
      <c r="O6" s="281"/>
      <c r="P6" s="281"/>
      <c r="Q6" s="281"/>
      <c r="R6" s="281"/>
      <c r="S6" s="281"/>
      <c r="T6" s="281"/>
      <c r="U6" s="281"/>
      <c r="V6" s="281"/>
      <c r="W6" s="281"/>
      <c r="X6" s="281"/>
      <c r="Y6" s="282"/>
    </row>
    <row r="7" spans="1:25" s="54" customFormat="1" ht="75" customHeight="1" x14ac:dyDescent="0.3">
      <c r="A7" s="55" t="s">
        <v>17</v>
      </c>
      <c r="B7" s="278" t="s">
        <v>354</v>
      </c>
      <c r="C7" s="279"/>
      <c r="D7" s="279"/>
      <c r="E7" s="279"/>
      <c r="F7" s="279"/>
      <c r="G7" s="279"/>
      <c r="H7" s="279"/>
      <c r="I7" s="279"/>
      <c r="J7" s="279"/>
      <c r="K7" s="279"/>
      <c r="L7" s="279"/>
      <c r="M7" s="279"/>
      <c r="N7" s="279"/>
      <c r="O7" s="279"/>
      <c r="P7" s="279"/>
      <c r="Q7" s="279"/>
      <c r="R7" s="279"/>
      <c r="S7" s="279"/>
      <c r="T7" s="279"/>
      <c r="U7" s="279"/>
      <c r="V7" s="279"/>
      <c r="W7" s="279"/>
      <c r="X7" s="279"/>
      <c r="Y7" s="280"/>
    </row>
    <row r="8" spans="1:25" s="54" customFormat="1" ht="56.4" customHeight="1" x14ac:dyDescent="0.3">
      <c r="A8" s="53" t="s">
        <v>18</v>
      </c>
      <c r="B8" s="273" t="s">
        <v>376</v>
      </c>
      <c r="C8" s="274"/>
      <c r="D8" s="274"/>
      <c r="E8" s="274"/>
      <c r="F8" s="274"/>
      <c r="G8" s="274"/>
      <c r="H8" s="274"/>
      <c r="I8" s="274"/>
      <c r="J8" s="274"/>
      <c r="K8" s="274"/>
      <c r="L8" s="274"/>
      <c r="M8" s="274"/>
      <c r="N8" s="274"/>
      <c r="O8" s="274"/>
      <c r="P8" s="274"/>
      <c r="Q8" s="274"/>
      <c r="R8" s="274"/>
      <c r="S8" s="274"/>
      <c r="T8" s="274"/>
      <c r="U8" s="274"/>
      <c r="V8" s="274"/>
      <c r="W8" s="274"/>
      <c r="X8" s="274"/>
      <c r="Y8" s="275"/>
    </row>
    <row r="9" spans="1:25" s="54" customFormat="1" ht="55.2" customHeight="1" x14ac:dyDescent="0.3">
      <c r="A9" s="53" t="s">
        <v>19</v>
      </c>
      <c r="B9" s="273" t="s">
        <v>350</v>
      </c>
      <c r="C9" s="274"/>
      <c r="D9" s="274"/>
      <c r="E9" s="274"/>
      <c r="F9" s="274"/>
      <c r="G9" s="274"/>
      <c r="H9" s="274"/>
      <c r="I9" s="274"/>
      <c r="J9" s="274"/>
      <c r="K9" s="274"/>
      <c r="L9" s="274"/>
      <c r="M9" s="274"/>
      <c r="N9" s="274"/>
      <c r="O9" s="274"/>
      <c r="P9" s="274"/>
      <c r="Q9" s="274"/>
      <c r="R9" s="274"/>
      <c r="S9" s="274"/>
      <c r="T9" s="274"/>
      <c r="U9" s="274"/>
      <c r="V9" s="274"/>
      <c r="W9" s="274"/>
      <c r="X9" s="274"/>
      <c r="Y9" s="275"/>
    </row>
    <row r="10" spans="1:25" s="54" customFormat="1" ht="80.400000000000006" customHeight="1" thickBot="1" x14ac:dyDescent="0.35">
      <c r="A10" s="55" t="s">
        <v>20</v>
      </c>
      <c r="B10" s="278" t="s">
        <v>375</v>
      </c>
      <c r="C10" s="279"/>
      <c r="D10" s="279"/>
      <c r="E10" s="279"/>
      <c r="F10" s="279"/>
      <c r="G10" s="279"/>
      <c r="H10" s="279"/>
      <c r="I10" s="279"/>
      <c r="J10" s="279"/>
      <c r="K10" s="279"/>
      <c r="L10" s="279"/>
      <c r="M10" s="279"/>
      <c r="N10" s="279"/>
      <c r="O10" s="279"/>
      <c r="P10" s="279"/>
      <c r="Q10" s="279"/>
      <c r="R10" s="279"/>
      <c r="S10" s="279"/>
      <c r="T10" s="279"/>
      <c r="U10" s="279"/>
      <c r="V10" s="279"/>
      <c r="W10" s="279"/>
      <c r="X10" s="279"/>
      <c r="Y10" s="280"/>
    </row>
    <row r="11" spans="1:25" ht="15" thickBot="1" x14ac:dyDescent="0.35">
      <c r="A11" s="268" t="s">
        <v>319</v>
      </c>
      <c r="B11" s="269"/>
      <c r="C11" s="269"/>
      <c r="D11" s="269"/>
      <c r="E11" s="269"/>
      <c r="F11" s="269"/>
      <c r="G11" s="269"/>
      <c r="H11" s="269"/>
      <c r="I11" s="269"/>
      <c r="J11" s="269"/>
      <c r="K11" s="269"/>
      <c r="L11" s="269"/>
      <c r="M11" s="269"/>
      <c r="N11" s="269"/>
      <c r="O11" s="269"/>
      <c r="P11" s="269"/>
      <c r="Q11" s="269"/>
      <c r="R11" s="269"/>
      <c r="S11" s="269"/>
      <c r="T11" s="269"/>
      <c r="U11" s="269"/>
      <c r="V11" s="269"/>
      <c r="W11" s="269"/>
      <c r="X11" s="269"/>
      <c r="Y11" s="270"/>
    </row>
    <row r="12" spans="1:25" x14ac:dyDescent="0.3">
      <c r="A12" s="14"/>
      <c r="B12" s="8"/>
      <c r="C12" s="8"/>
      <c r="D12" s="8"/>
      <c r="E12" s="8"/>
      <c r="F12" s="8"/>
      <c r="G12" s="8"/>
      <c r="H12" s="8"/>
      <c r="I12" s="8"/>
      <c r="J12" s="8"/>
      <c r="K12" s="8"/>
      <c r="L12" s="8"/>
      <c r="M12" s="8"/>
      <c r="N12" s="8"/>
      <c r="O12" s="8"/>
      <c r="P12" s="8"/>
      <c r="Q12" s="8"/>
      <c r="R12" s="8"/>
      <c r="S12" s="8"/>
      <c r="T12" s="8"/>
      <c r="U12" s="8"/>
      <c r="V12" s="8"/>
      <c r="W12" s="8"/>
      <c r="X12" s="8"/>
      <c r="Y12" s="15"/>
    </row>
    <row r="13" spans="1:25" x14ac:dyDescent="0.3">
      <c r="A13" s="14"/>
      <c r="B13" s="8"/>
      <c r="C13" s="8"/>
      <c r="D13" s="8"/>
      <c r="E13" s="8"/>
      <c r="F13" s="8"/>
      <c r="G13" s="8"/>
      <c r="H13" s="8"/>
      <c r="I13" s="8"/>
      <c r="J13" s="8"/>
      <c r="K13" s="8"/>
      <c r="L13" s="8"/>
      <c r="M13" s="8"/>
      <c r="N13" s="8"/>
      <c r="O13" s="8"/>
      <c r="P13" s="8"/>
      <c r="Q13" s="8"/>
      <c r="R13" s="8"/>
      <c r="S13" s="8"/>
      <c r="T13" s="8"/>
      <c r="U13" s="8"/>
      <c r="V13" s="8"/>
      <c r="W13" s="8"/>
      <c r="X13" s="8"/>
      <c r="Y13" s="15"/>
    </row>
    <row r="14" spans="1:25" x14ac:dyDescent="0.3">
      <c r="A14" s="14"/>
      <c r="B14" s="8"/>
      <c r="C14" s="8"/>
      <c r="D14" s="8"/>
      <c r="E14" s="8"/>
      <c r="F14" s="8"/>
      <c r="G14" s="8"/>
      <c r="H14" s="8"/>
      <c r="I14" s="8"/>
      <c r="J14" s="8"/>
      <c r="K14" s="8"/>
      <c r="L14" s="8"/>
      <c r="M14" s="8"/>
      <c r="N14" s="8"/>
      <c r="O14" s="8"/>
      <c r="P14" s="8"/>
      <c r="Q14" s="8"/>
      <c r="R14" s="8"/>
      <c r="S14" s="8"/>
      <c r="T14" s="8"/>
      <c r="U14" s="8"/>
      <c r="V14" s="8"/>
      <c r="W14" s="8"/>
      <c r="X14" s="8"/>
      <c r="Y14" s="15"/>
    </row>
    <row r="15" spans="1:25" x14ac:dyDescent="0.3">
      <c r="A15" s="14"/>
      <c r="B15" s="8"/>
      <c r="C15" s="8"/>
      <c r="D15" s="8"/>
      <c r="E15" s="8"/>
      <c r="F15" s="8"/>
      <c r="G15" s="8"/>
      <c r="H15" s="8"/>
      <c r="I15" s="8"/>
      <c r="J15" s="8"/>
      <c r="K15" s="8"/>
      <c r="L15" s="8"/>
      <c r="M15" s="8"/>
      <c r="N15" s="8"/>
      <c r="O15" s="8"/>
      <c r="P15" s="8"/>
      <c r="Q15" s="8"/>
      <c r="R15" s="8"/>
      <c r="S15" s="8"/>
      <c r="T15" s="8"/>
      <c r="U15" s="8"/>
      <c r="V15" s="8"/>
      <c r="W15" s="8"/>
      <c r="X15" s="8"/>
      <c r="Y15" s="15"/>
    </row>
    <row r="16" spans="1:25" x14ac:dyDescent="0.3">
      <c r="A16" s="14"/>
      <c r="B16" s="8"/>
      <c r="C16" s="8"/>
      <c r="D16" s="8"/>
      <c r="E16" s="8"/>
      <c r="F16" s="8"/>
      <c r="G16" s="8"/>
      <c r="H16" s="8"/>
      <c r="I16" s="8"/>
      <c r="J16" s="8"/>
      <c r="K16" s="8"/>
      <c r="L16" s="8"/>
      <c r="M16" s="8"/>
      <c r="N16" s="8"/>
      <c r="O16" s="8"/>
      <c r="P16" s="8"/>
      <c r="Q16" s="8"/>
      <c r="R16" s="8"/>
      <c r="S16" s="8"/>
      <c r="T16" s="8"/>
      <c r="U16" s="8"/>
      <c r="V16" s="8"/>
      <c r="W16" s="8"/>
      <c r="X16" s="8"/>
      <c r="Y16" s="15"/>
    </row>
    <row r="17" spans="1:25" x14ac:dyDescent="0.3">
      <c r="A17" s="14"/>
      <c r="B17" s="8"/>
      <c r="C17" s="8"/>
      <c r="D17" s="8"/>
      <c r="E17" s="8"/>
      <c r="F17" s="8"/>
      <c r="G17" s="8"/>
      <c r="H17" s="8"/>
      <c r="I17" s="8"/>
      <c r="J17" s="8"/>
      <c r="K17" s="8"/>
      <c r="L17" s="8"/>
      <c r="M17" s="8"/>
      <c r="N17" s="8"/>
      <c r="O17" s="8"/>
      <c r="P17" s="8"/>
      <c r="Q17" s="8"/>
      <c r="R17" s="8"/>
      <c r="S17" s="8"/>
      <c r="T17" s="8"/>
      <c r="U17" s="8"/>
      <c r="V17" s="8"/>
      <c r="W17" s="8"/>
      <c r="X17" s="8"/>
      <c r="Y17" s="15"/>
    </row>
    <row r="18" spans="1:25" x14ac:dyDescent="0.3">
      <c r="A18" s="14"/>
      <c r="B18" s="8"/>
      <c r="C18" s="8"/>
      <c r="D18" s="8"/>
      <c r="E18" s="8"/>
      <c r="F18" s="8"/>
      <c r="G18" s="8"/>
      <c r="H18" s="8"/>
      <c r="I18" s="8"/>
      <c r="J18" s="8"/>
      <c r="K18" s="8"/>
      <c r="L18" s="8"/>
      <c r="M18" s="8"/>
      <c r="N18" s="8"/>
      <c r="O18" s="8"/>
      <c r="P18" s="8"/>
      <c r="Q18" s="8"/>
      <c r="R18" s="8"/>
      <c r="S18" s="8"/>
      <c r="T18" s="8"/>
      <c r="U18" s="8"/>
      <c r="V18" s="8"/>
      <c r="W18" s="8"/>
      <c r="X18" s="8"/>
      <c r="Y18" s="15"/>
    </row>
    <row r="19" spans="1:25" x14ac:dyDescent="0.3">
      <c r="A19" s="14"/>
      <c r="B19" s="8"/>
      <c r="C19" s="8"/>
      <c r="D19" s="8"/>
      <c r="E19" s="8"/>
      <c r="F19" s="8"/>
      <c r="G19" s="8"/>
      <c r="H19" s="8"/>
      <c r="I19" s="8"/>
      <c r="J19" s="8"/>
      <c r="K19" s="8"/>
      <c r="L19" s="8"/>
      <c r="M19" s="8"/>
      <c r="N19" s="8"/>
      <c r="O19" s="8"/>
      <c r="P19" s="8"/>
      <c r="Q19" s="8"/>
      <c r="R19" s="8"/>
      <c r="S19" s="8"/>
      <c r="T19" s="8"/>
      <c r="U19" s="8"/>
      <c r="V19" s="8"/>
      <c r="W19" s="8"/>
      <c r="X19" s="8"/>
      <c r="Y19" s="15"/>
    </row>
    <row r="20" spans="1:25" x14ac:dyDescent="0.3">
      <c r="A20" s="14"/>
      <c r="B20" s="8"/>
      <c r="C20" s="8"/>
      <c r="D20" s="8"/>
      <c r="E20" s="8"/>
      <c r="F20" s="8"/>
      <c r="G20" s="8"/>
      <c r="H20" s="8"/>
      <c r="I20" s="8"/>
      <c r="J20" s="8"/>
      <c r="K20" s="8"/>
      <c r="L20" s="8"/>
      <c r="M20" s="8"/>
      <c r="N20" s="8"/>
      <c r="O20" s="8"/>
      <c r="P20" s="8"/>
      <c r="Q20" s="8"/>
      <c r="R20" s="8"/>
      <c r="S20" s="8"/>
      <c r="T20" s="8"/>
      <c r="U20" s="8"/>
      <c r="V20" s="8"/>
      <c r="W20" s="8"/>
      <c r="X20" s="8"/>
      <c r="Y20" s="15"/>
    </row>
    <row r="21" spans="1:25" x14ac:dyDescent="0.3">
      <c r="A21" s="14"/>
      <c r="B21" s="8"/>
      <c r="C21" s="8"/>
      <c r="D21" s="8"/>
      <c r="E21" s="8"/>
      <c r="F21" s="8"/>
      <c r="G21" s="8"/>
      <c r="H21" s="8"/>
      <c r="I21" s="8"/>
      <c r="J21" s="8"/>
      <c r="K21" s="8"/>
      <c r="L21" s="8"/>
      <c r="M21" s="8"/>
      <c r="N21" s="8"/>
      <c r="O21" s="8"/>
      <c r="P21" s="8"/>
      <c r="Q21" s="8"/>
      <c r="R21" s="8"/>
      <c r="S21" s="8"/>
      <c r="T21" s="8"/>
      <c r="U21" s="8"/>
      <c r="V21" s="8"/>
      <c r="W21" s="8"/>
      <c r="X21" s="8"/>
      <c r="Y21" s="15"/>
    </row>
    <row r="22" spans="1:25" x14ac:dyDescent="0.3">
      <c r="A22" s="14"/>
      <c r="B22" s="8"/>
      <c r="C22" s="8"/>
      <c r="D22" s="8"/>
      <c r="E22" s="8"/>
      <c r="F22" s="8"/>
      <c r="G22" s="8"/>
      <c r="H22" s="8"/>
      <c r="I22" s="8"/>
      <c r="J22" s="8"/>
      <c r="K22" s="8"/>
      <c r="L22" s="8"/>
      <c r="M22" s="8"/>
      <c r="N22" s="8"/>
      <c r="O22" s="8"/>
      <c r="P22" s="8"/>
      <c r="Q22" s="8"/>
      <c r="R22" s="8"/>
      <c r="S22" s="8"/>
      <c r="T22" s="8"/>
      <c r="U22" s="8"/>
      <c r="V22" s="8"/>
      <c r="W22" s="8"/>
      <c r="X22" s="8"/>
      <c r="Y22" s="15"/>
    </row>
    <row r="23" spans="1:25" x14ac:dyDescent="0.3">
      <c r="A23" s="14"/>
      <c r="B23" s="8"/>
      <c r="C23" s="8"/>
      <c r="D23" s="8"/>
      <c r="E23" s="8"/>
      <c r="F23" s="8"/>
      <c r="G23" s="8"/>
      <c r="H23" s="8"/>
      <c r="I23" s="8"/>
      <c r="J23" s="8"/>
      <c r="K23" s="8"/>
      <c r="L23" s="8"/>
      <c r="M23" s="8"/>
      <c r="N23" s="8"/>
      <c r="O23" s="8"/>
      <c r="P23" s="8"/>
      <c r="Q23" s="8"/>
      <c r="R23" s="8"/>
      <c r="S23" s="8"/>
      <c r="T23" s="8"/>
      <c r="U23" s="8"/>
      <c r="V23" s="8"/>
      <c r="W23" s="8"/>
      <c r="X23" s="8"/>
      <c r="Y23" s="15"/>
    </row>
    <row r="24" spans="1:25" x14ac:dyDescent="0.3">
      <c r="A24" s="14"/>
      <c r="B24" s="8"/>
      <c r="C24" s="8"/>
      <c r="D24" s="8"/>
      <c r="E24" s="8"/>
      <c r="F24" s="8"/>
      <c r="G24" s="8"/>
      <c r="H24" s="8"/>
      <c r="I24" s="8"/>
      <c r="J24" s="8"/>
      <c r="K24" s="8"/>
      <c r="L24" s="8"/>
      <c r="M24" s="8"/>
      <c r="N24" s="8"/>
      <c r="O24" s="8"/>
      <c r="P24" s="8"/>
      <c r="Q24" s="8"/>
      <c r="R24" s="8"/>
      <c r="S24" s="8"/>
      <c r="T24" s="8"/>
      <c r="U24" s="8"/>
      <c r="V24" s="8"/>
      <c r="W24" s="8"/>
      <c r="X24" s="8"/>
      <c r="Y24" s="15"/>
    </row>
    <row r="25" spans="1:25" x14ac:dyDescent="0.3">
      <c r="A25" s="14"/>
      <c r="B25" s="8"/>
      <c r="C25" s="8"/>
      <c r="D25" s="8"/>
      <c r="E25" s="8"/>
      <c r="F25" s="8"/>
      <c r="G25" s="8"/>
      <c r="H25" s="8"/>
      <c r="I25" s="8"/>
      <c r="J25" s="8"/>
      <c r="K25" s="8"/>
      <c r="L25" s="8"/>
      <c r="M25" s="8"/>
      <c r="N25" s="8"/>
      <c r="O25" s="8"/>
      <c r="P25" s="8"/>
      <c r="Q25" s="8"/>
      <c r="R25" s="8"/>
      <c r="S25" s="8"/>
      <c r="T25" s="8"/>
      <c r="U25" s="8"/>
      <c r="V25" s="8"/>
      <c r="W25" s="8"/>
      <c r="X25" s="8"/>
      <c r="Y25" s="15"/>
    </row>
    <row r="26" spans="1:25" x14ac:dyDescent="0.3">
      <c r="A26" s="14"/>
      <c r="B26" s="8"/>
      <c r="C26" s="8"/>
      <c r="D26" s="8"/>
      <c r="E26" s="8"/>
      <c r="F26" s="8"/>
      <c r="G26" s="8"/>
      <c r="H26" s="8"/>
      <c r="I26" s="8"/>
      <c r="J26" s="8"/>
      <c r="K26" s="8"/>
      <c r="L26" s="8"/>
      <c r="M26" s="8"/>
      <c r="N26" s="8"/>
      <c r="O26" s="8"/>
      <c r="P26" s="8"/>
      <c r="Q26" s="8"/>
      <c r="R26" s="8"/>
      <c r="S26" s="8"/>
      <c r="T26" s="8"/>
      <c r="U26" s="8"/>
      <c r="V26" s="8"/>
      <c r="W26" s="8"/>
      <c r="X26" s="8"/>
      <c r="Y26" s="15"/>
    </row>
    <row r="27" spans="1:25" x14ac:dyDescent="0.3">
      <c r="A27" s="14"/>
      <c r="B27" s="8"/>
      <c r="C27" s="8"/>
      <c r="D27" s="8"/>
      <c r="E27" s="8"/>
      <c r="F27" s="8"/>
      <c r="G27" s="8"/>
      <c r="H27" s="8"/>
      <c r="I27" s="8"/>
      <c r="J27" s="8"/>
      <c r="K27" s="8"/>
      <c r="L27" s="8"/>
      <c r="M27" s="8"/>
      <c r="N27" s="8"/>
      <c r="O27" s="8"/>
      <c r="P27" s="8"/>
      <c r="Q27" s="8"/>
      <c r="R27" s="8"/>
      <c r="S27" s="8"/>
      <c r="T27" s="8"/>
      <c r="U27" s="8"/>
      <c r="V27" s="8"/>
      <c r="W27" s="8"/>
      <c r="X27" s="8"/>
      <c r="Y27" s="15"/>
    </row>
    <row r="28" spans="1:25" x14ac:dyDescent="0.3">
      <c r="A28" s="14"/>
      <c r="B28" s="8"/>
      <c r="C28" s="8"/>
      <c r="D28" s="8"/>
      <c r="E28" s="8"/>
      <c r="F28" s="8"/>
      <c r="G28" s="8"/>
      <c r="H28" s="8"/>
      <c r="I28" s="8"/>
      <c r="J28" s="8"/>
      <c r="K28" s="8"/>
      <c r="L28" s="8"/>
      <c r="M28" s="8"/>
      <c r="N28" s="8"/>
      <c r="O28" s="8"/>
      <c r="P28" s="8"/>
      <c r="Q28" s="8"/>
      <c r="R28" s="8"/>
      <c r="S28" s="8"/>
      <c r="T28" s="8"/>
      <c r="U28" s="8"/>
      <c r="V28" s="8"/>
      <c r="W28" s="8"/>
      <c r="X28" s="8"/>
      <c r="Y28" s="15"/>
    </row>
    <row r="29" spans="1:25" x14ac:dyDescent="0.3">
      <c r="A29" s="14"/>
      <c r="B29" s="8"/>
      <c r="C29" s="8"/>
      <c r="D29" s="8"/>
      <c r="E29" s="8"/>
      <c r="F29" s="8"/>
      <c r="G29" s="8"/>
      <c r="H29" s="8"/>
      <c r="I29" s="8"/>
      <c r="J29" s="8"/>
      <c r="K29" s="8"/>
      <c r="L29" s="8"/>
      <c r="M29" s="8"/>
      <c r="N29" s="8"/>
      <c r="O29" s="8"/>
      <c r="P29" s="8"/>
      <c r="Q29" s="8"/>
      <c r="R29" s="8"/>
      <c r="S29" s="8"/>
      <c r="T29" s="8"/>
      <c r="U29" s="8"/>
      <c r="V29" s="8"/>
      <c r="W29" s="8"/>
      <c r="X29" s="8"/>
      <c r="Y29" s="15"/>
    </row>
    <row r="30" spans="1:25" x14ac:dyDescent="0.3">
      <c r="A30" s="14"/>
      <c r="B30" s="8"/>
      <c r="C30" s="8"/>
      <c r="D30" s="8"/>
      <c r="E30" s="8"/>
      <c r="F30" s="8"/>
      <c r="G30" s="8"/>
      <c r="H30" s="8"/>
      <c r="I30" s="8"/>
      <c r="J30" s="8"/>
      <c r="K30" s="8"/>
      <c r="L30" s="8"/>
      <c r="M30" s="8"/>
      <c r="N30" s="8"/>
      <c r="O30" s="8"/>
      <c r="P30" s="8"/>
      <c r="Q30" s="8"/>
      <c r="R30" s="8"/>
      <c r="S30" s="8"/>
      <c r="T30" s="8"/>
      <c r="U30" s="8"/>
      <c r="V30" s="8"/>
      <c r="W30" s="8"/>
      <c r="X30" s="8"/>
      <c r="Y30" s="15"/>
    </row>
    <row r="31" spans="1:25" x14ac:dyDescent="0.3">
      <c r="A31" s="14"/>
      <c r="B31" s="8"/>
      <c r="C31" s="8"/>
      <c r="D31" s="8"/>
      <c r="E31" s="8"/>
      <c r="F31" s="8"/>
      <c r="G31" s="8"/>
      <c r="H31" s="8"/>
      <c r="I31" s="8"/>
      <c r="J31" s="8"/>
      <c r="K31" s="8"/>
      <c r="L31" s="8"/>
      <c r="M31" s="8"/>
      <c r="N31" s="8"/>
      <c r="O31" s="8"/>
      <c r="P31" s="8"/>
      <c r="Q31" s="8"/>
      <c r="R31" s="8"/>
      <c r="S31" s="8"/>
      <c r="T31" s="8"/>
      <c r="U31" s="8"/>
      <c r="V31" s="8"/>
      <c r="W31" s="8"/>
      <c r="X31" s="8"/>
      <c r="Y31" s="15"/>
    </row>
    <row r="32" spans="1:25" x14ac:dyDescent="0.3">
      <c r="A32" s="14"/>
      <c r="B32" s="8"/>
      <c r="C32" s="8"/>
      <c r="D32" s="8"/>
      <c r="E32" s="8"/>
      <c r="F32" s="8"/>
      <c r="G32" s="8"/>
      <c r="H32" s="8"/>
      <c r="I32" s="8"/>
      <c r="J32" s="8"/>
      <c r="K32" s="8"/>
      <c r="L32" s="8"/>
      <c r="M32" s="8"/>
      <c r="N32" s="8"/>
      <c r="O32" s="8"/>
      <c r="P32" s="8"/>
      <c r="Q32" s="8"/>
      <c r="R32" s="8"/>
      <c r="S32" s="8"/>
      <c r="T32" s="8"/>
      <c r="U32" s="8"/>
      <c r="V32" s="8"/>
      <c r="W32" s="8"/>
      <c r="X32" s="8"/>
      <c r="Y32" s="15"/>
    </row>
    <row r="33" spans="1:25" x14ac:dyDescent="0.3">
      <c r="A33" s="14"/>
      <c r="B33" s="8"/>
      <c r="C33" s="8"/>
      <c r="D33" s="8"/>
      <c r="E33" s="8"/>
      <c r="F33" s="8"/>
      <c r="G33" s="8"/>
      <c r="H33" s="8"/>
      <c r="I33" s="8"/>
      <c r="J33" s="8"/>
      <c r="K33" s="8"/>
      <c r="L33" s="8"/>
      <c r="M33" s="8"/>
      <c r="N33" s="8"/>
      <c r="O33" s="8"/>
      <c r="P33" s="8"/>
      <c r="Q33" s="8"/>
      <c r="R33" s="8"/>
      <c r="S33" s="8"/>
      <c r="T33" s="8"/>
      <c r="U33" s="8"/>
      <c r="V33" s="8"/>
      <c r="W33" s="8"/>
      <c r="X33" s="8"/>
      <c r="Y33" s="15"/>
    </row>
    <row r="34" spans="1:25" x14ac:dyDescent="0.3">
      <c r="A34" s="14"/>
      <c r="B34" s="8"/>
      <c r="C34" s="8"/>
      <c r="D34" s="8"/>
      <c r="E34" s="8"/>
      <c r="F34" s="8"/>
      <c r="G34" s="8"/>
      <c r="H34" s="8"/>
      <c r="I34" s="8"/>
      <c r="J34" s="8"/>
      <c r="K34" s="8"/>
      <c r="L34" s="8"/>
      <c r="M34" s="8"/>
      <c r="N34" s="8"/>
      <c r="O34" s="8"/>
      <c r="P34" s="8"/>
      <c r="Q34" s="8"/>
      <c r="R34" s="8"/>
      <c r="S34" s="8"/>
      <c r="T34" s="8"/>
      <c r="U34" s="8"/>
      <c r="V34" s="8"/>
      <c r="W34" s="8"/>
      <c r="X34" s="8"/>
      <c r="Y34" s="15"/>
    </row>
    <row r="35" spans="1:25" x14ac:dyDescent="0.3">
      <c r="A35" s="14"/>
      <c r="B35" s="8"/>
      <c r="C35" s="8"/>
      <c r="D35" s="8"/>
      <c r="E35" s="8"/>
      <c r="F35" s="8"/>
      <c r="G35" s="8"/>
      <c r="H35" s="8"/>
      <c r="I35" s="8"/>
      <c r="J35" s="8"/>
      <c r="K35" s="8"/>
      <c r="L35" s="8"/>
      <c r="M35" s="8"/>
      <c r="N35" s="8"/>
      <c r="O35" s="8"/>
      <c r="P35" s="8"/>
      <c r="Q35" s="8"/>
      <c r="R35" s="8"/>
      <c r="S35" s="8"/>
      <c r="T35" s="8"/>
      <c r="U35" s="8"/>
      <c r="V35" s="8"/>
      <c r="W35" s="8"/>
      <c r="X35" s="8"/>
      <c r="Y35" s="15"/>
    </row>
    <row r="36" spans="1:25" x14ac:dyDescent="0.3">
      <c r="A36" s="14"/>
      <c r="B36" s="8"/>
      <c r="C36" s="8"/>
      <c r="D36" s="8"/>
      <c r="E36" s="8"/>
      <c r="F36" s="8"/>
      <c r="G36" s="8"/>
      <c r="H36" s="8"/>
      <c r="I36" s="8"/>
      <c r="J36" s="8"/>
      <c r="K36" s="8"/>
      <c r="L36" s="8"/>
      <c r="M36" s="8"/>
      <c r="N36" s="8"/>
      <c r="O36" s="8"/>
      <c r="P36" s="8"/>
      <c r="Q36" s="8"/>
      <c r="R36" s="8"/>
      <c r="S36" s="8"/>
      <c r="T36" s="8"/>
      <c r="U36" s="8"/>
      <c r="V36" s="8"/>
      <c r="W36" s="8"/>
      <c r="X36" s="8"/>
      <c r="Y36" s="15"/>
    </row>
    <row r="37" spans="1:25" x14ac:dyDescent="0.3">
      <c r="A37" s="14"/>
      <c r="B37" s="8"/>
      <c r="C37" s="8"/>
      <c r="D37" s="8"/>
      <c r="E37" s="8"/>
      <c r="F37" s="8"/>
      <c r="G37" s="8"/>
      <c r="H37" s="8"/>
      <c r="I37" s="8"/>
      <c r="J37" s="8"/>
      <c r="K37" s="8"/>
      <c r="L37" s="8"/>
      <c r="M37" s="8"/>
      <c r="N37" s="8"/>
      <c r="O37" s="8"/>
      <c r="P37" s="8"/>
      <c r="Q37" s="8"/>
      <c r="R37" s="8"/>
      <c r="S37" s="8"/>
      <c r="T37" s="8"/>
      <c r="U37" s="8"/>
      <c r="V37" s="8"/>
      <c r="W37" s="8"/>
      <c r="X37" s="8"/>
      <c r="Y37" s="15"/>
    </row>
    <row r="38" spans="1:25" x14ac:dyDescent="0.3">
      <c r="A38" s="14"/>
      <c r="B38" s="8"/>
      <c r="C38" s="8"/>
      <c r="D38" s="8"/>
      <c r="E38" s="8"/>
      <c r="F38" s="8"/>
      <c r="G38" s="8"/>
      <c r="H38" s="8"/>
      <c r="I38" s="8"/>
      <c r="J38" s="8"/>
      <c r="K38" s="8"/>
      <c r="L38" s="8"/>
      <c r="M38" s="8"/>
      <c r="N38" s="8"/>
      <c r="O38" s="8"/>
      <c r="P38" s="8"/>
      <c r="Q38" s="8"/>
      <c r="R38" s="8"/>
      <c r="S38" s="8"/>
      <c r="T38" s="8"/>
      <c r="U38" s="8"/>
      <c r="V38" s="8"/>
      <c r="W38" s="8"/>
      <c r="X38" s="8"/>
      <c r="Y38" s="15"/>
    </row>
    <row r="39" spans="1:25" x14ac:dyDescent="0.3">
      <c r="A39" s="14"/>
      <c r="B39" s="8"/>
      <c r="C39" s="8"/>
      <c r="D39" s="8"/>
      <c r="E39" s="8"/>
      <c r="F39" s="8"/>
      <c r="G39" s="8"/>
      <c r="H39" s="8"/>
      <c r="I39" s="8"/>
      <c r="J39" s="8"/>
      <c r="K39" s="8"/>
      <c r="L39" s="8"/>
      <c r="M39" s="8"/>
      <c r="N39" s="8"/>
      <c r="O39" s="8"/>
      <c r="P39" s="8"/>
      <c r="Q39" s="8"/>
      <c r="R39" s="8"/>
      <c r="S39" s="8"/>
      <c r="T39" s="8"/>
      <c r="U39" s="8"/>
      <c r="V39" s="8"/>
      <c r="W39" s="8"/>
      <c r="X39" s="8"/>
      <c r="Y39" s="15"/>
    </row>
    <row r="40" spans="1:25" x14ac:dyDescent="0.3">
      <c r="A40" s="14"/>
      <c r="B40" s="8"/>
      <c r="C40" s="8"/>
      <c r="D40" s="8"/>
      <c r="E40" s="8"/>
      <c r="F40" s="8"/>
      <c r="G40" s="8"/>
      <c r="H40" s="8"/>
      <c r="I40" s="8"/>
      <c r="J40" s="8"/>
      <c r="K40" s="8"/>
      <c r="L40" s="8"/>
      <c r="M40" s="8"/>
      <c r="N40" s="8"/>
      <c r="O40" s="8"/>
      <c r="P40" s="8"/>
      <c r="Q40" s="8"/>
      <c r="R40" s="8"/>
      <c r="S40" s="8"/>
      <c r="T40" s="8"/>
      <c r="U40" s="8"/>
      <c r="V40" s="8"/>
      <c r="W40" s="8"/>
      <c r="X40" s="8"/>
      <c r="Y40" s="15"/>
    </row>
    <row r="41" spans="1:25" x14ac:dyDescent="0.3">
      <c r="A41" s="14"/>
      <c r="B41" s="8"/>
      <c r="C41" s="8"/>
      <c r="D41" s="8"/>
      <c r="E41" s="8"/>
      <c r="F41" s="8"/>
      <c r="G41" s="8"/>
      <c r="H41" s="8"/>
      <c r="I41" s="8"/>
      <c r="J41" s="8"/>
      <c r="K41" s="8"/>
      <c r="L41" s="8"/>
      <c r="M41" s="8"/>
      <c r="N41" s="8"/>
      <c r="O41" s="8"/>
      <c r="P41" s="8"/>
      <c r="Q41" s="8"/>
      <c r="R41" s="8"/>
      <c r="S41" s="8"/>
      <c r="T41" s="8"/>
      <c r="U41" s="8"/>
      <c r="V41" s="8"/>
      <c r="W41" s="8"/>
      <c r="X41" s="8"/>
      <c r="Y41" s="15"/>
    </row>
    <row r="42" spans="1:25" ht="15" thickBot="1" x14ac:dyDescent="0.35">
      <c r="A42" s="14"/>
      <c r="B42" s="8"/>
      <c r="C42" s="8"/>
      <c r="D42" s="8"/>
      <c r="E42" s="8"/>
      <c r="F42" s="8"/>
      <c r="G42" s="8"/>
      <c r="H42" s="8"/>
      <c r="I42" s="8"/>
      <c r="J42" s="8"/>
      <c r="K42" s="8"/>
      <c r="L42" s="8"/>
      <c r="M42" s="8"/>
      <c r="N42" s="8"/>
      <c r="O42" s="8"/>
      <c r="P42" s="8"/>
      <c r="Q42" s="8"/>
      <c r="R42" s="8"/>
      <c r="S42" s="8"/>
      <c r="T42" s="8"/>
      <c r="U42" s="8"/>
      <c r="V42" s="8"/>
      <c r="W42" s="8"/>
      <c r="X42" s="8"/>
      <c r="Y42" s="15"/>
    </row>
    <row r="43" spans="1:25" ht="15" thickBot="1" x14ac:dyDescent="0.35">
      <c r="A43" s="268" t="s">
        <v>320</v>
      </c>
      <c r="B43" s="269"/>
      <c r="C43" s="269"/>
      <c r="D43" s="269"/>
      <c r="E43" s="269"/>
      <c r="F43" s="269"/>
      <c r="G43" s="269"/>
      <c r="H43" s="269"/>
      <c r="I43" s="269"/>
      <c r="J43" s="269"/>
      <c r="K43" s="269"/>
      <c r="L43" s="269"/>
      <c r="M43" s="269"/>
      <c r="N43" s="269"/>
      <c r="O43" s="269"/>
      <c r="P43" s="269"/>
      <c r="Q43" s="269"/>
      <c r="R43" s="269"/>
      <c r="S43" s="269"/>
      <c r="T43" s="269"/>
      <c r="U43" s="269"/>
      <c r="V43" s="269"/>
      <c r="W43" s="269"/>
      <c r="X43" s="269"/>
      <c r="Y43" s="270"/>
    </row>
    <row r="44" spans="1:25" x14ac:dyDescent="0.3">
      <c r="A44" s="14"/>
      <c r="B44" s="8"/>
      <c r="C44" s="8"/>
      <c r="D44" s="8"/>
      <c r="E44" s="8"/>
      <c r="F44" s="8"/>
      <c r="G44" s="8"/>
      <c r="H44" s="8"/>
      <c r="I44" s="8"/>
      <c r="J44" s="8"/>
      <c r="K44" s="8"/>
      <c r="L44" s="8"/>
      <c r="M44" s="8"/>
      <c r="N44" s="8"/>
      <c r="O44" s="8"/>
      <c r="P44" s="8"/>
      <c r="Q44" s="8"/>
      <c r="R44" s="8"/>
      <c r="S44" s="8"/>
      <c r="T44" s="8"/>
      <c r="U44" s="8"/>
      <c r="V44" s="8"/>
      <c r="W44" s="8"/>
      <c r="X44" s="8"/>
      <c r="Y44" s="15"/>
    </row>
    <row r="45" spans="1:25" x14ac:dyDescent="0.3">
      <c r="A45" s="14"/>
      <c r="B45" s="8"/>
      <c r="C45" s="8"/>
      <c r="D45" s="8"/>
      <c r="E45" s="8"/>
      <c r="F45" s="8"/>
      <c r="G45" s="8"/>
      <c r="H45" s="8"/>
      <c r="I45" s="8"/>
      <c r="J45" s="8"/>
      <c r="K45" s="8"/>
      <c r="L45" s="8"/>
      <c r="M45" s="8"/>
      <c r="N45" s="8"/>
      <c r="O45" s="8"/>
      <c r="P45" s="8"/>
      <c r="Q45" s="8"/>
      <c r="R45" s="8"/>
      <c r="S45" s="8"/>
      <c r="T45" s="8"/>
      <c r="U45" s="8"/>
      <c r="V45" s="8"/>
      <c r="W45" s="8"/>
      <c r="X45" s="8"/>
      <c r="Y45" s="15"/>
    </row>
    <row r="46" spans="1:25" x14ac:dyDescent="0.3">
      <c r="A46" s="14"/>
      <c r="B46" s="8"/>
      <c r="C46" s="8"/>
      <c r="D46" s="8"/>
      <c r="E46" s="8"/>
      <c r="F46" s="8"/>
      <c r="G46" s="8"/>
      <c r="H46" s="8"/>
      <c r="I46" s="8"/>
      <c r="J46" s="8"/>
      <c r="K46" s="8"/>
      <c r="L46" s="8"/>
      <c r="M46" s="8"/>
      <c r="N46" s="8"/>
      <c r="O46" s="8"/>
      <c r="P46" s="8"/>
      <c r="Q46" s="8"/>
      <c r="R46" s="8"/>
      <c r="S46" s="8"/>
      <c r="T46" s="8"/>
      <c r="U46" s="8"/>
      <c r="V46" s="8"/>
      <c r="W46" s="8"/>
      <c r="X46" s="8"/>
      <c r="Y46" s="15"/>
    </row>
    <row r="47" spans="1:25" x14ac:dyDescent="0.3">
      <c r="A47" s="14"/>
      <c r="B47" s="8"/>
      <c r="C47" s="8"/>
      <c r="D47" s="8"/>
      <c r="E47" s="8"/>
      <c r="F47" s="8"/>
      <c r="G47" s="8"/>
      <c r="H47" s="8"/>
      <c r="I47" s="8"/>
      <c r="J47" s="8"/>
      <c r="K47" s="8"/>
      <c r="L47" s="8"/>
      <c r="M47" s="8"/>
      <c r="N47" s="8"/>
      <c r="O47" s="8"/>
      <c r="P47" s="8"/>
      <c r="Q47" s="8"/>
      <c r="R47" s="8"/>
      <c r="S47" s="8"/>
      <c r="T47" s="8"/>
      <c r="U47" s="8"/>
      <c r="V47" s="8"/>
      <c r="W47" s="8"/>
      <c r="X47" s="8"/>
      <c r="Y47" s="15"/>
    </row>
    <row r="48" spans="1:25" x14ac:dyDescent="0.3">
      <c r="A48" s="14"/>
      <c r="B48" s="8"/>
      <c r="C48" s="8"/>
      <c r="D48" s="8"/>
      <c r="E48" s="8"/>
      <c r="F48" s="8"/>
      <c r="G48" s="8"/>
      <c r="H48" s="8"/>
      <c r="I48" s="8"/>
      <c r="J48" s="8"/>
      <c r="K48" s="8"/>
      <c r="L48" s="8"/>
      <c r="M48" s="8"/>
      <c r="N48" s="8"/>
      <c r="O48" s="8"/>
      <c r="P48" s="8"/>
      <c r="Q48" s="8"/>
      <c r="R48" s="8"/>
      <c r="S48" s="8"/>
      <c r="T48" s="8"/>
      <c r="U48" s="8"/>
      <c r="V48" s="8"/>
      <c r="W48" s="8"/>
      <c r="X48" s="8"/>
      <c r="Y48" s="15"/>
    </row>
    <row r="49" spans="1:25" x14ac:dyDescent="0.3">
      <c r="A49" s="14"/>
      <c r="B49" s="8"/>
      <c r="C49" s="8"/>
      <c r="D49" s="8"/>
      <c r="E49" s="8"/>
      <c r="F49" s="8"/>
      <c r="G49" s="8"/>
      <c r="H49" s="8"/>
      <c r="I49" s="8"/>
      <c r="J49" s="8"/>
      <c r="K49" s="8"/>
      <c r="L49" s="8"/>
      <c r="M49" s="8"/>
      <c r="N49" s="8"/>
      <c r="O49" s="8"/>
      <c r="P49" s="8"/>
      <c r="Q49" s="8"/>
      <c r="R49" s="8"/>
      <c r="S49" s="8"/>
      <c r="T49" s="8"/>
      <c r="U49" s="8"/>
      <c r="V49" s="8"/>
      <c r="W49" s="8"/>
      <c r="X49" s="8"/>
      <c r="Y49" s="15"/>
    </row>
    <row r="50" spans="1:25" x14ac:dyDescent="0.3">
      <c r="A50" s="14"/>
      <c r="B50" s="8"/>
      <c r="C50" s="8"/>
      <c r="D50" s="8"/>
      <c r="E50" s="8"/>
      <c r="F50" s="8"/>
      <c r="G50" s="8"/>
      <c r="H50" s="8"/>
      <c r="I50" s="8"/>
      <c r="J50" s="8"/>
      <c r="K50" s="8"/>
      <c r="L50" s="8"/>
      <c r="M50" s="8"/>
      <c r="N50" s="8"/>
      <c r="O50" s="8"/>
      <c r="P50" s="8"/>
      <c r="Q50" s="8"/>
      <c r="R50" s="8"/>
      <c r="S50" s="8"/>
      <c r="T50" s="8"/>
      <c r="U50" s="8"/>
      <c r="V50" s="8"/>
      <c r="W50" s="8"/>
      <c r="X50" s="8"/>
      <c r="Y50" s="15"/>
    </row>
    <row r="51" spans="1:25" x14ac:dyDescent="0.3">
      <c r="A51" s="14"/>
      <c r="B51" s="8"/>
      <c r="C51" s="8"/>
      <c r="D51" s="8"/>
      <c r="E51" s="8"/>
      <c r="F51" s="8"/>
      <c r="G51" s="8"/>
      <c r="H51" s="8"/>
      <c r="I51" s="8"/>
      <c r="J51" s="8"/>
      <c r="K51" s="8"/>
      <c r="L51" s="8"/>
      <c r="M51" s="8"/>
      <c r="N51" s="8"/>
      <c r="O51" s="8"/>
      <c r="P51" s="8"/>
      <c r="Q51" s="8"/>
      <c r="R51" s="8"/>
      <c r="S51" s="8"/>
      <c r="T51" s="8"/>
      <c r="U51" s="8"/>
      <c r="V51" s="8"/>
      <c r="W51" s="8"/>
      <c r="X51" s="8"/>
      <c r="Y51" s="15"/>
    </row>
    <row r="52" spans="1:25" x14ac:dyDescent="0.3">
      <c r="A52" s="14"/>
      <c r="B52" s="8"/>
      <c r="C52" s="8"/>
      <c r="D52" s="8"/>
      <c r="E52" s="8"/>
      <c r="F52" s="8"/>
      <c r="G52" s="8"/>
      <c r="H52" s="8"/>
      <c r="I52" s="8"/>
      <c r="J52" s="8"/>
      <c r="K52" s="8"/>
      <c r="L52" s="8"/>
      <c r="M52" s="8"/>
      <c r="N52" s="8"/>
      <c r="O52" s="8"/>
      <c r="P52" s="8"/>
      <c r="Q52" s="8"/>
      <c r="R52" s="8"/>
      <c r="S52" s="8"/>
      <c r="T52" s="8"/>
      <c r="U52" s="8"/>
      <c r="V52" s="8"/>
      <c r="W52" s="8"/>
      <c r="X52" s="8"/>
      <c r="Y52" s="15"/>
    </row>
    <row r="53" spans="1:25" x14ac:dyDescent="0.3">
      <c r="A53" s="14"/>
      <c r="B53" s="8"/>
      <c r="C53" s="8"/>
      <c r="D53" s="8"/>
      <c r="E53" s="8"/>
      <c r="F53" s="8"/>
      <c r="G53" s="8"/>
      <c r="H53" s="8"/>
      <c r="I53" s="8"/>
      <c r="J53" s="8"/>
      <c r="K53" s="8"/>
      <c r="L53" s="8"/>
      <c r="M53" s="8"/>
      <c r="N53" s="8"/>
      <c r="O53" s="8"/>
      <c r="P53" s="8"/>
      <c r="Q53" s="8"/>
      <c r="R53" s="8"/>
      <c r="S53" s="8"/>
      <c r="T53" s="8"/>
      <c r="U53" s="8"/>
      <c r="V53" s="8"/>
      <c r="W53" s="8"/>
      <c r="X53" s="8"/>
      <c r="Y53" s="15"/>
    </row>
    <row r="54" spans="1:25" x14ac:dyDescent="0.3">
      <c r="A54" s="14"/>
      <c r="B54" s="8"/>
      <c r="C54" s="8"/>
      <c r="D54" s="8"/>
      <c r="E54" s="8"/>
      <c r="F54" s="8"/>
      <c r="G54" s="8"/>
      <c r="H54" s="8"/>
      <c r="I54" s="8"/>
      <c r="J54" s="8"/>
      <c r="K54" s="8"/>
      <c r="L54" s="8"/>
      <c r="M54" s="8"/>
      <c r="N54" s="8"/>
      <c r="O54" s="8"/>
      <c r="P54" s="8"/>
      <c r="Q54" s="8"/>
      <c r="R54" s="8"/>
      <c r="S54" s="8"/>
      <c r="T54" s="8"/>
      <c r="U54" s="8"/>
      <c r="V54" s="8"/>
      <c r="W54" s="8"/>
      <c r="X54" s="8"/>
      <c r="Y54" s="15"/>
    </row>
    <row r="55" spans="1:25" x14ac:dyDescent="0.3">
      <c r="A55" s="14"/>
      <c r="B55" s="8"/>
      <c r="C55" s="8"/>
      <c r="D55" s="8"/>
      <c r="E55" s="8"/>
      <c r="F55" s="8"/>
      <c r="G55" s="8"/>
      <c r="H55" s="8"/>
      <c r="I55" s="8"/>
      <c r="J55" s="8"/>
      <c r="K55" s="8"/>
      <c r="L55" s="8"/>
      <c r="M55" s="8"/>
      <c r="N55" s="8"/>
      <c r="O55" s="8"/>
      <c r="P55" s="8"/>
      <c r="Q55" s="8"/>
      <c r="R55" s="8"/>
      <c r="S55" s="8"/>
      <c r="T55" s="8"/>
      <c r="U55" s="8"/>
      <c r="V55" s="8"/>
      <c r="W55" s="8"/>
      <c r="X55" s="8"/>
      <c r="Y55" s="15"/>
    </row>
    <row r="56" spans="1:25" x14ac:dyDescent="0.3">
      <c r="A56" s="14"/>
      <c r="B56" s="8"/>
      <c r="C56" s="8"/>
      <c r="D56" s="8"/>
      <c r="E56" s="8"/>
      <c r="F56" s="8"/>
      <c r="G56" s="8"/>
      <c r="H56" s="8"/>
      <c r="I56" s="8"/>
      <c r="J56" s="8"/>
      <c r="K56" s="8"/>
      <c r="L56" s="8"/>
      <c r="M56" s="8"/>
      <c r="N56" s="8"/>
      <c r="O56" s="8"/>
      <c r="P56" s="8"/>
      <c r="Q56" s="8"/>
      <c r="R56" s="8"/>
      <c r="S56" s="8"/>
      <c r="T56" s="8"/>
      <c r="U56" s="8"/>
      <c r="V56" s="8"/>
      <c r="W56" s="8"/>
      <c r="X56" s="8"/>
      <c r="Y56" s="15"/>
    </row>
    <row r="57" spans="1:25" x14ac:dyDescent="0.3">
      <c r="A57" s="14"/>
      <c r="B57" s="8"/>
      <c r="C57" s="8"/>
      <c r="D57" s="8"/>
      <c r="E57" s="8"/>
      <c r="F57" s="8"/>
      <c r="G57" s="8"/>
      <c r="H57" s="8"/>
      <c r="I57" s="8"/>
      <c r="J57" s="8"/>
      <c r="K57" s="8"/>
      <c r="L57" s="8"/>
      <c r="M57" s="8"/>
      <c r="N57" s="8"/>
      <c r="O57" s="8"/>
      <c r="P57" s="8"/>
      <c r="Q57" s="8"/>
      <c r="R57" s="8"/>
      <c r="S57" s="8"/>
      <c r="T57" s="8"/>
      <c r="U57" s="8"/>
      <c r="V57" s="8"/>
      <c r="W57" s="8"/>
      <c r="X57" s="8"/>
      <c r="Y57" s="15"/>
    </row>
    <row r="58" spans="1:25" x14ac:dyDescent="0.3">
      <c r="A58" s="14"/>
      <c r="B58" s="8"/>
      <c r="C58" s="8"/>
      <c r="D58" s="8"/>
      <c r="E58" s="8"/>
      <c r="F58" s="8"/>
      <c r="G58" s="8"/>
      <c r="H58" s="8"/>
      <c r="I58" s="8"/>
      <c r="J58" s="8"/>
      <c r="K58" s="8"/>
      <c r="L58" s="8"/>
      <c r="M58" s="8"/>
      <c r="N58" s="8"/>
      <c r="O58" s="8"/>
      <c r="P58" s="8"/>
      <c r="Q58" s="8"/>
      <c r="R58" s="8"/>
      <c r="S58" s="8"/>
      <c r="T58" s="8"/>
      <c r="U58" s="8"/>
      <c r="V58" s="8"/>
      <c r="W58" s="8"/>
      <c r="X58" s="8"/>
      <c r="Y58" s="15"/>
    </row>
    <row r="59" spans="1:25" x14ac:dyDescent="0.3">
      <c r="A59" s="14"/>
      <c r="B59" s="8"/>
      <c r="C59" s="8"/>
      <c r="D59" s="8"/>
      <c r="E59" s="8"/>
      <c r="F59" s="8"/>
      <c r="G59" s="8"/>
      <c r="H59" s="8"/>
      <c r="I59" s="8"/>
      <c r="J59" s="8"/>
      <c r="K59" s="8"/>
      <c r="L59" s="8"/>
      <c r="M59" s="8"/>
      <c r="N59" s="8"/>
      <c r="O59" s="8"/>
      <c r="P59" s="8"/>
      <c r="Q59" s="8"/>
      <c r="R59" s="8"/>
      <c r="S59" s="8"/>
      <c r="T59" s="8"/>
      <c r="U59" s="8"/>
      <c r="V59" s="8"/>
      <c r="W59" s="8"/>
      <c r="X59" s="8"/>
      <c r="Y59" s="15"/>
    </row>
    <row r="60" spans="1:25" x14ac:dyDescent="0.3">
      <c r="A60" s="14"/>
      <c r="B60" s="8"/>
      <c r="C60" s="8"/>
      <c r="D60" s="8"/>
      <c r="E60" s="8"/>
      <c r="F60" s="8"/>
      <c r="G60" s="8"/>
      <c r="H60" s="8"/>
      <c r="I60" s="8"/>
      <c r="J60" s="8"/>
      <c r="K60" s="8"/>
      <c r="L60" s="8"/>
      <c r="M60" s="8"/>
      <c r="N60" s="8"/>
      <c r="O60" s="8"/>
      <c r="P60" s="8"/>
      <c r="Q60" s="8"/>
      <c r="R60" s="8"/>
      <c r="S60" s="8"/>
      <c r="T60" s="8"/>
      <c r="U60" s="8"/>
      <c r="V60" s="8"/>
      <c r="W60" s="8"/>
      <c r="X60" s="8"/>
      <c r="Y60" s="15"/>
    </row>
    <row r="61" spans="1:25" x14ac:dyDescent="0.3">
      <c r="A61" s="14"/>
      <c r="B61" s="8"/>
      <c r="C61" s="8"/>
      <c r="D61" s="8"/>
      <c r="E61" s="8"/>
      <c r="F61" s="8"/>
      <c r="G61" s="8"/>
      <c r="H61" s="8"/>
      <c r="I61" s="8"/>
      <c r="J61" s="8"/>
      <c r="K61" s="8"/>
      <c r="L61" s="8"/>
      <c r="M61" s="8"/>
      <c r="N61" s="8"/>
      <c r="O61" s="8"/>
      <c r="P61" s="8"/>
      <c r="Q61" s="8"/>
      <c r="R61" s="8"/>
      <c r="S61" s="8"/>
      <c r="T61" s="8"/>
      <c r="U61" s="8"/>
      <c r="V61" s="8"/>
      <c r="W61" s="8"/>
      <c r="X61" s="8"/>
      <c r="Y61" s="15"/>
    </row>
    <row r="62" spans="1:25" ht="15" thickBot="1" x14ac:dyDescent="0.35">
      <c r="A62" s="14"/>
      <c r="B62" s="8"/>
      <c r="C62" s="8"/>
      <c r="D62" s="8"/>
      <c r="E62" s="8"/>
      <c r="F62" s="8"/>
      <c r="G62" s="8"/>
      <c r="H62" s="8"/>
      <c r="I62" s="8"/>
      <c r="J62" s="8"/>
      <c r="K62" s="8"/>
      <c r="L62" s="8"/>
      <c r="M62" s="8"/>
      <c r="N62" s="8"/>
      <c r="O62" s="8"/>
      <c r="P62" s="8"/>
      <c r="Q62" s="8"/>
      <c r="R62" s="8"/>
      <c r="S62" s="8"/>
      <c r="T62" s="8"/>
      <c r="U62" s="8"/>
      <c r="V62" s="8"/>
      <c r="W62" s="8"/>
      <c r="X62" s="8"/>
      <c r="Y62" s="15"/>
    </row>
    <row r="63" spans="1:25" ht="15" thickBot="1" x14ac:dyDescent="0.35">
      <c r="A63" s="268" t="s">
        <v>321</v>
      </c>
      <c r="B63" s="269"/>
      <c r="C63" s="269"/>
      <c r="D63" s="269"/>
      <c r="E63" s="269"/>
      <c r="F63" s="269"/>
      <c r="G63" s="269"/>
      <c r="H63" s="269"/>
      <c r="I63" s="269"/>
      <c r="J63" s="269"/>
      <c r="K63" s="269"/>
      <c r="L63" s="269"/>
      <c r="M63" s="269"/>
      <c r="N63" s="269"/>
      <c r="O63" s="269"/>
      <c r="P63" s="269"/>
      <c r="Q63" s="269"/>
      <c r="R63" s="269"/>
      <c r="S63" s="269"/>
      <c r="T63" s="269"/>
      <c r="U63" s="269"/>
      <c r="V63" s="269"/>
      <c r="W63" s="269"/>
      <c r="X63" s="269"/>
      <c r="Y63" s="270"/>
    </row>
    <row r="64" spans="1:25" x14ac:dyDescent="0.3">
      <c r="A64" s="14"/>
      <c r="B64" s="8"/>
      <c r="C64" s="8"/>
      <c r="D64" s="8"/>
      <c r="E64" s="8"/>
      <c r="F64" s="8"/>
      <c r="G64" s="8"/>
      <c r="H64" s="8"/>
      <c r="I64" s="8"/>
      <c r="J64" s="8"/>
      <c r="K64" s="8"/>
      <c r="L64" s="8"/>
      <c r="M64" s="8"/>
      <c r="N64" s="8"/>
      <c r="O64" s="8"/>
      <c r="P64" s="8"/>
      <c r="Q64" s="8"/>
      <c r="R64" s="8"/>
      <c r="S64" s="8"/>
      <c r="T64" s="8"/>
      <c r="U64" s="8"/>
      <c r="V64" s="8"/>
      <c r="W64" s="8"/>
      <c r="X64" s="8"/>
      <c r="Y64" s="15"/>
    </row>
    <row r="65" spans="1:25" x14ac:dyDescent="0.3">
      <c r="A65" s="14"/>
      <c r="B65" s="8"/>
      <c r="C65" s="8"/>
      <c r="D65" s="8"/>
      <c r="E65" s="8"/>
      <c r="F65" s="8"/>
      <c r="G65" s="8"/>
      <c r="H65" s="8"/>
      <c r="I65" s="8"/>
      <c r="J65" s="8"/>
      <c r="K65" s="8"/>
      <c r="L65" s="8"/>
      <c r="M65" s="8"/>
      <c r="N65" s="8"/>
      <c r="O65" s="8"/>
      <c r="P65" s="8"/>
      <c r="Q65" s="8"/>
      <c r="R65" s="8"/>
      <c r="S65" s="8"/>
      <c r="T65" s="8"/>
      <c r="U65" s="8"/>
      <c r="V65" s="8"/>
      <c r="W65" s="8"/>
      <c r="X65" s="8"/>
      <c r="Y65" s="15"/>
    </row>
    <row r="66" spans="1:25" x14ac:dyDescent="0.3">
      <c r="A66" s="14"/>
      <c r="B66" s="8"/>
      <c r="C66" s="8"/>
      <c r="D66" s="8"/>
      <c r="E66" s="8"/>
      <c r="F66" s="8"/>
      <c r="G66" s="8"/>
      <c r="H66" s="8"/>
      <c r="I66" s="8"/>
      <c r="J66" s="8"/>
      <c r="K66" s="8"/>
      <c r="L66" s="8"/>
      <c r="M66" s="8"/>
      <c r="N66" s="8"/>
      <c r="O66" s="8"/>
      <c r="P66" s="8"/>
      <c r="Q66" s="8"/>
      <c r="R66" s="8"/>
      <c r="S66" s="8"/>
      <c r="T66" s="8"/>
      <c r="U66" s="8"/>
      <c r="V66" s="8"/>
      <c r="W66" s="8"/>
      <c r="X66" s="8"/>
      <c r="Y66" s="15"/>
    </row>
    <row r="67" spans="1:25" x14ac:dyDescent="0.3">
      <c r="A67" s="14"/>
      <c r="B67" s="8"/>
      <c r="C67" s="8"/>
      <c r="D67" s="8"/>
      <c r="E67" s="8"/>
      <c r="F67" s="8"/>
      <c r="G67" s="8"/>
      <c r="H67" s="8"/>
      <c r="I67" s="8"/>
      <c r="J67" s="8"/>
      <c r="K67" s="8"/>
      <c r="L67" s="8"/>
      <c r="M67" s="8"/>
      <c r="N67" s="8"/>
      <c r="O67" s="8"/>
      <c r="P67" s="8"/>
      <c r="Q67" s="8"/>
      <c r="R67" s="8"/>
      <c r="S67" s="8"/>
      <c r="T67" s="8"/>
      <c r="U67" s="8"/>
      <c r="V67" s="8"/>
      <c r="W67" s="8"/>
      <c r="X67" s="8"/>
      <c r="Y67" s="15"/>
    </row>
    <row r="68" spans="1:25" x14ac:dyDescent="0.3">
      <c r="A68" s="14"/>
      <c r="B68" s="8"/>
      <c r="C68" s="8"/>
      <c r="D68" s="8"/>
      <c r="E68" s="8"/>
      <c r="F68" s="8"/>
      <c r="G68" s="8"/>
      <c r="H68" s="8"/>
      <c r="I68" s="8"/>
      <c r="J68" s="8"/>
      <c r="K68" s="8"/>
      <c r="L68" s="8"/>
      <c r="M68" s="8"/>
      <c r="N68" s="8"/>
      <c r="O68" s="8"/>
      <c r="P68" s="8"/>
      <c r="Q68" s="8"/>
      <c r="R68" s="8"/>
      <c r="S68" s="8"/>
      <c r="T68" s="8"/>
      <c r="U68" s="8"/>
      <c r="V68" s="8"/>
      <c r="W68" s="8"/>
      <c r="X68" s="8"/>
      <c r="Y68" s="15"/>
    </row>
    <row r="69" spans="1:25" x14ac:dyDescent="0.3">
      <c r="A69" s="14"/>
      <c r="B69" s="8"/>
      <c r="C69" s="8"/>
      <c r="D69" s="8"/>
      <c r="E69" s="8"/>
      <c r="F69" s="8"/>
      <c r="G69" s="8"/>
      <c r="H69" s="8"/>
      <c r="I69" s="8"/>
      <c r="J69" s="8"/>
      <c r="K69" s="8"/>
      <c r="L69" s="8"/>
      <c r="M69" s="8"/>
      <c r="N69" s="8"/>
      <c r="O69" s="8"/>
      <c r="P69" s="8"/>
      <c r="Q69" s="8"/>
      <c r="R69" s="8"/>
      <c r="S69" s="8"/>
      <c r="T69" s="8"/>
      <c r="U69" s="8"/>
      <c r="V69" s="8"/>
      <c r="W69" s="8"/>
      <c r="X69" s="8"/>
      <c r="Y69" s="15"/>
    </row>
    <row r="70" spans="1:25" x14ac:dyDescent="0.3">
      <c r="A70" s="14"/>
      <c r="B70" s="8"/>
      <c r="C70" s="8"/>
      <c r="D70" s="8"/>
      <c r="E70" s="8"/>
      <c r="F70" s="8"/>
      <c r="G70" s="8"/>
      <c r="H70" s="8"/>
      <c r="I70" s="8"/>
      <c r="J70" s="8"/>
      <c r="K70" s="8"/>
      <c r="L70" s="8"/>
      <c r="M70" s="8"/>
      <c r="N70" s="8"/>
      <c r="O70" s="8"/>
      <c r="P70" s="8"/>
      <c r="Q70" s="8"/>
      <c r="R70" s="8"/>
      <c r="S70" s="8"/>
      <c r="T70" s="8"/>
      <c r="U70" s="8"/>
      <c r="V70" s="8"/>
      <c r="W70" s="8"/>
      <c r="X70" s="8"/>
      <c r="Y70" s="15"/>
    </row>
    <row r="71" spans="1:25" x14ac:dyDescent="0.3">
      <c r="A71" s="14"/>
      <c r="B71" s="8"/>
      <c r="C71" s="8"/>
      <c r="D71" s="8"/>
      <c r="E71" s="8"/>
      <c r="F71" s="8"/>
      <c r="G71" s="8"/>
      <c r="H71" s="8"/>
      <c r="I71" s="8"/>
      <c r="J71" s="8"/>
      <c r="K71" s="8"/>
      <c r="L71" s="8"/>
      <c r="M71" s="8"/>
      <c r="N71" s="8"/>
      <c r="O71" s="8"/>
      <c r="P71" s="8"/>
      <c r="Q71" s="8"/>
      <c r="R71" s="8"/>
      <c r="S71" s="8"/>
      <c r="T71" s="8"/>
      <c r="U71" s="8"/>
      <c r="V71" s="8"/>
      <c r="W71" s="8"/>
      <c r="X71" s="8"/>
      <c r="Y71" s="15"/>
    </row>
    <row r="72" spans="1:25" x14ac:dyDescent="0.3">
      <c r="A72" s="14"/>
      <c r="B72" s="8"/>
      <c r="C72" s="8"/>
      <c r="D72" s="8"/>
      <c r="E72" s="8"/>
      <c r="F72" s="8"/>
      <c r="G72" s="8"/>
      <c r="H72" s="8"/>
      <c r="I72" s="8"/>
      <c r="J72" s="8"/>
      <c r="K72" s="8"/>
      <c r="L72" s="8"/>
      <c r="M72" s="8"/>
      <c r="N72" s="8"/>
      <c r="O72" s="8"/>
      <c r="P72" s="8"/>
      <c r="Q72" s="8"/>
      <c r="R72" s="8"/>
      <c r="S72" s="8"/>
      <c r="T72" s="8"/>
      <c r="U72" s="8"/>
      <c r="V72" s="8"/>
      <c r="W72" s="8"/>
      <c r="X72" s="8"/>
      <c r="Y72" s="15"/>
    </row>
    <row r="73" spans="1:25" x14ac:dyDescent="0.3">
      <c r="A73" s="14"/>
      <c r="B73" s="8"/>
      <c r="C73" s="8"/>
      <c r="D73" s="8"/>
      <c r="E73" s="8"/>
      <c r="F73" s="8"/>
      <c r="G73" s="8"/>
      <c r="H73" s="8"/>
      <c r="I73" s="8"/>
      <c r="J73" s="8"/>
      <c r="K73" s="8"/>
      <c r="L73" s="8"/>
      <c r="M73" s="8"/>
      <c r="N73" s="8"/>
      <c r="O73" s="8"/>
      <c r="P73" s="8"/>
      <c r="Q73" s="8"/>
      <c r="R73" s="8"/>
      <c r="S73" s="8"/>
      <c r="T73" s="8"/>
      <c r="U73" s="8"/>
      <c r="V73" s="8"/>
      <c r="W73" s="8"/>
      <c r="X73" s="8"/>
      <c r="Y73" s="15"/>
    </row>
    <row r="74" spans="1:25" x14ac:dyDescent="0.3">
      <c r="A74" s="14"/>
      <c r="B74" s="8"/>
      <c r="C74" s="8"/>
      <c r="D74" s="8"/>
      <c r="E74" s="8"/>
      <c r="F74" s="8"/>
      <c r="G74" s="8"/>
      <c r="H74" s="8"/>
      <c r="I74" s="8"/>
      <c r="J74" s="8"/>
      <c r="K74" s="8"/>
      <c r="L74" s="8"/>
      <c r="M74" s="8"/>
      <c r="N74" s="8"/>
      <c r="O74" s="8"/>
      <c r="P74" s="8"/>
      <c r="Q74" s="8"/>
      <c r="R74" s="8"/>
      <c r="S74" s="8"/>
      <c r="T74" s="8"/>
      <c r="U74" s="8"/>
      <c r="V74" s="8"/>
      <c r="W74" s="8"/>
      <c r="X74" s="8"/>
      <c r="Y74" s="15"/>
    </row>
    <row r="75" spans="1:25" x14ac:dyDescent="0.3">
      <c r="A75" s="14"/>
      <c r="B75" s="8"/>
      <c r="C75" s="8"/>
      <c r="D75" s="8"/>
      <c r="E75" s="8"/>
      <c r="F75" s="8"/>
      <c r="G75" s="8"/>
      <c r="H75" s="8"/>
      <c r="I75" s="8"/>
      <c r="J75" s="8"/>
      <c r="K75" s="8"/>
      <c r="L75" s="8"/>
      <c r="M75" s="8"/>
      <c r="N75" s="8"/>
      <c r="O75" s="8"/>
      <c r="P75" s="8"/>
      <c r="Q75" s="8"/>
      <c r="R75" s="8"/>
      <c r="S75" s="8"/>
      <c r="T75" s="8"/>
      <c r="U75" s="8"/>
      <c r="V75" s="8"/>
      <c r="W75" s="8"/>
      <c r="X75" s="8"/>
      <c r="Y75" s="15"/>
    </row>
    <row r="76" spans="1:25" x14ac:dyDescent="0.3">
      <c r="A76" s="14"/>
      <c r="B76" s="8"/>
      <c r="C76" s="8"/>
      <c r="D76" s="8"/>
      <c r="E76" s="8"/>
      <c r="F76" s="8"/>
      <c r="G76" s="8"/>
      <c r="H76" s="8"/>
      <c r="I76" s="8"/>
      <c r="J76" s="8"/>
      <c r="K76" s="8"/>
      <c r="L76" s="8"/>
      <c r="M76" s="8"/>
      <c r="N76" s="8"/>
      <c r="O76" s="8"/>
      <c r="P76" s="8"/>
      <c r="Q76" s="8"/>
      <c r="R76" s="8"/>
      <c r="S76" s="8"/>
      <c r="T76" s="8"/>
      <c r="U76" s="8"/>
      <c r="V76" s="8"/>
      <c r="W76" s="8"/>
      <c r="X76" s="8"/>
      <c r="Y76" s="15"/>
    </row>
    <row r="77" spans="1:25" x14ac:dyDescent="0.3">
      <c r="A77" s="14"/>
      <c r="B77" s="8"/>
      <c r="C77" s="8"/>
      <c r="D77" s="8"/>
      <c r="E77" s="8"/>
      <c r="F77" s="8"/>
      <c r="G77" s="8"/>
      <c r="H77" s="8"/>
      <c r="I77" s="8"/>
      <c r="J77" s="8"/>
      <c r="K77" s="8"/>
      <c r="L77" s="8"/>
      <c r="M77" s="8"/>
      <c r="N77" s="8"/>
      <c r="O77" s="8"/>
      <c r="P77" s="8"/>
      <c r="Q77" s="8"/>
      <c r="R77" s="8"/>
      <c r="S77" s="8"/>
      <c r="T77" s="8"/>
      <c r="U77" s="8"/>
      <c r="V77" s="8"/>
      <c r="W77" s="8"/>
      <c r="X77" s="8"/>
      <c r="Y77" s="15"/>
    </row>
    <row r="78" spans="1:25" x14ac:dyDescent="0.3">
      <c r="A78" s="14"/>
      <c r="B78" s="8"/>
      <c r="C78" s="8"/>
      <c r="D78" s="8"/>
      <c r="E78" s="8"/>
      <c r="F78" s="8"/>
      <c r="G78" s="8"/>
      <c r="H78" s="8"/>
      <c r="I78" s="8"/>
      <c r="J78" s="8"/>
      <c r="K78" s="8"/>
      <c r="L78" s="8"/>
      <c r="M78" s="8"/>
      <c r="N78" s="8"/>
      <c r="O78" s="8"/>
      <c r="P78" s="8"/>
      <c r="Q78" s="8"/>
      <c r="R78" s="8"/>
      <c r="S78" s="8"/>
      <c r="T78" s="8"/>
      <c r="U78" s="8"/>
      <c r="V78" s="8"/>
      <c r="W78" s="8"/>
      <c r="X78" s="8"/>
      <c r="Y78" s="15"/>
    </row>
    <row r="79" spans="1:25" x14ac:dyDescent="0.3">
      <c r="A79" s="14"/>
      <c r="B79" s="8"/>
      <c r="C79" s="8"/>
      <c r="D79" s="8"/>
      <c r="E79" s="8"/>
      <c r="F79" s="8"/>
      <c r="G79" s="8"/>
      <c r="H79" s="8"/>
      <c r="I79" s="8"/>
      <c r="J79" s="8"/>
      <c r="K79" s="8"/>
      <c r="L79" s="8"/>
      <c r="M79" s="8"/>
      <c r="N79" s="8"/>
      <c r="O79" s="8"/>
      <c r="P79" s="8"/>
      <c r="Q79" s="8"/>
      <c r="R79" s="8"/>
      <c r="S79" s="8"/>
      <c r="T79" s="8"/>
      <c r="U79" s="8"/>
      <c r="V79" s="8"/>
      <c r="W79" s="8"/>
      <c r="X79" s="8"/>
      <c r="Y79" s="15"/>
    </row>
    <row r="80" spans="1:25" x14ac:dyDescent="0.3">
      <c r="A80" s="14"/>
      <c r="B80" s="8"/>
      <c r="C80" s="8"/>
      <c r="D80" s="8"/>
      <c r="E80" s="8"/>
      <c r="F80" s="8"/>
      <c r="G80" s="8"/>
      <c r="H80" s="8"/>
      <c r="I80" s="8"/>
      <c r="J80" s="8"/>
      <c r="K80" s="8"/>
      <c r="L80" s="8"/>
      <c r="M80" s="8"/>
      <c r="N80" s="8"/>
      <c r="O80" s="8"/>
      <c r="P80" s="8"/>
      <c r="Q80" s="8"/>
      <c r="R80" s="8"/>
      <c r="S80" s="8"/>
      <c r="T80" s="8"/>
      <c r="U80" s="8"/>
      <c r="V80" s="8"/>
      <c r="W80" s="8"/>
      <c r="X80" s="8"/>
      <c r="Y80" s="15"/>
    </row>
    <row r="81" spans="1:25" x14ac:dyDescent="0.3">
      <c r="A81" s="14"/>
      <c r="B81" s="8"/>
      <c r="C81" s="8"/>
      <c r="D81" s="8"/>
      <c r="E81" s="8"/>
      <c r="F81" s="8"/>
      <c r="G81" s="8"/>
      <c r="H81" s="8"/>
      <c r="I81" s="8"/>
      <c r="J81" s="8"/>
      <c r="K81" s="8"/>
      <c r="L81" s="8"/>
      <c r="M81" s="8"/>
      <c r="N81" s="8"/>
      <c r="O81" s="8"/>
      <c r="P81" s="8"/>
      <c r="Q81" s="8"/>
      <c r="R81" s="8"/>
      <c r="S81" s="8"/>
      <c r="T81" s="8"/>
      <c r="U81" s="8"/>
      <c r="V81" s="8"/>
      <c r="W81" s="8"/>
      <c r="X81" s="8"/>
      <c r="Y81" s="15"/>
    </row>
    <row r="82" spans="1:25" x14ac:dyDescent="0.3">
      <c r="A82" s="14"/>
      <c r="B82" s="8"/>
      <c r="C82" s="8"/>
      <c r="D82" s="8"/>
      <c r="E82" s="8"/>
      <c r="F82" s="8"/>
      <c r="G82" s="8"/>
      <c r="H82" s="8"/>
      <c r="I82" s="8"/>
      <c r="J82" s="8"/>
      <c r="K82" s="8"/>
      <c r="L82" s="8"/>
      <c r="M82" s="8"/>
      <c r="N82" s="8"/>
      <c r="O82" s="8"/>
      <c r="P82" s="8"/>
      <c r="Q82" s="8"/>
      <c r="R82" s="8"/>
      <c r="S82" s="8"/>
      <c r="T82" s="8"/>
      <c r="U82" s="8"/>
      <c r="V82" s="8"/>
      <c r="W82" s="8"/>
      <c r="X82" s="8"/>
      <c r="Y82" s="15"/>
    </row>
    <row r="83" spans="1:25" x14ac:dyDescent="0.3">
      <c r="A83" s="14"/>
      <c r="B83" s="8"/>
      <c r="C83" s="8"/>
      <c r="D83" s="8"/>
      <c r="E83" s="8"/>
      <c r="F83" s="8"/>
      <c r="G83" s="8"/>
      <c r="H83" s="8"/>
      <c r="I83" s="8"/>
      <c r="J83" s="8"/>
      <c r="K83" s="8"/>
      <c r="L83" s="8"/>
      <c r="M83" s="8"/>
      <c r="N83" s="8"/>
      <c r="O83" s="8"/>
      <c r="P83" s="8"/>
      <c r="Q83" s="8"/>
      <c r="R83" s="8"/>
      <c r="S83" s="8"/>
      <c r="T83" s="8"/>
      <c r="U83" s="8"/>
      <c r="V83" s="8"/>
      <c r="W83" s="8"/>
      <c r="X83" s="8"/>
      <c r="Y83" s="15"/>
    </row>
    <row r="84" spans="1:25" x14ac:dyDescent="0.3">
      <c r="A84" s="14"/>
      <c r="B84" s="8"/>
      <c r="C84" s="8"/>
      <c r="D84" s="8"/>
      <c r="E84" s="8"/>
      <c r="F84" s="8"/>
      <c r="G84" s="8"/>
      <c r="H84" s="8"/>
      <c r="I84" s="8"/>
      <c r="J84" s="8"/>
      <c r="K84" s="8"/>
      <c r="L84" s="8"/>
      <c r="M84" s="8"/>
      <c r="N84" s="8"/>
      <c r="O84" s="8"/>
      <c r="P84" s="8"/>
      <c r="Q84" s="8"/>
      <c r="R84" s="8"/>
      <c r="S84" s="8"/>
      <c r="T84" s="8"/>
      <c r="U84" s="8"/>
      <c r="V84" s="8"/>
      <c r="W84" s="8"/>
      <c r="X84" s="8"/>
      <c r="Y84" s="15"/>
    </row>
    <row r="85" spans="1:25" x14ac:dyDescent="0.3">
      <c r="A85" s="14"/>
      <c r="B85" s="8"/>
      <c r="C85" s="8"/>
      <c r="D85" s="8"/>
      <c r="E85" s="8"/>
      <c r="F85" s="8"/>
      <c r="G85" s="8"/>
      <c r="H85" s="8"/>
      <c r="I85" s="8"/>
      <c r="J85" s="8"/>
      <c r="K85" s="8"/>
      <c r="L85" s="8"/>
      <c r="M85" s="8"/>
      <c r="N85" s="8"/>
      <c r="O85" s="8"/>
      <c r="P85" s="8"/>
      <c r="Q85" s="8"/>
      <c r="R85" s="8"/>
      <c r="S85" s="8"/>
      <c r="T85" s="8"/>
      <c r="U85" s="8"/>
      <c r="V85" s="8"/>
      <c r="W85" s="8"/>
      <c r="X85" s="8"/>
      <c r="Y85" s="15"/>
    </row>
    <row r="86" spans="1:25" x14ac:dyDescent="0.3">
      <c r="A86" s="14"/>
      <c r="B86" s="8"/>
      <c r="C86" s="8"/>
      <c r="D86" s="8"/>
      <c r="E86" s="8"/>
      <c r="F86" s="8"/>
      <c r="G86" s="8"/>
      <c r="H86" s="8"/>
      <c r="I86" s="8"/>
      <c r="J86" s="8"/>
      <c r="K86" s="8"/>
      <c r="L86" s="8"/>
      <c r="M86" s="8"/>
      <c r="N86" s="8"/>
      <c r="O86" s="8"/>
      <c r="P86" s="8"/>
      <c r="Q86" s="8"/>
      <c r="R86" s="8"/>
      <c r="S86" s="8"/>
      <c r="T86" s="8"/>
      <c r="U86" s="8"/>
      <c r="V86" s="8"/>
      <c r="W86" s="8"/>
      <c r="X86" s="8"/>
      <c r="Y86" s="15"/>
    </row>
    <row r="87" spans="1:25" x14ac:dyDescent="0.3">
      <c r="A87" s="14"/>
      <c r="B87" s="8"/>
      <c r="C87" s="8"/>
      <c r="D87" s="8"/>
      <c r="E87" s="8"/>
      <c r="F87" s="8"/>
      <c r="G87" s="8"/>
      <c r="H87" s="8"/>
      <c r="I87" s="8"/>
      <c r="J87" s="8"/>
      <c r="K87" s="8"/>
      <c r="L87" s="8"/>
      <c r="M87" s="8"/>
      <c r="N87" s="8"/>
      <c r="O87" s="8"/>
      <c r="P87" s="8"/>
      <c r="Q87" s="8"/>
      <c r="R87" s="8"/>
      <c r="S87" s="8"/>
      <c r="T87" s="8"/>
      <c r="U87" s="8"/>
      <c r="V87" s="8"/>
      <c r="W87" s="8"/>
      <c r="X87" s="8"/>
      <c r="Y87" s="15"/>
    </row>
    <row r="88" spans="1:25" x14ac:dyDescent="0.3">
      <c r="A88" s="14"/>
      <c r="B88" s="8"/>
      <c r="C88" s="8"/>
      <c r="D88" s="8"/>
      <c r="E88" s="8"/>
      <c r="F88" s="8"/>
      <c r="G88" s="8"/>
      <c r="H88" s="8"/>
      <c r="I88" s="8"/>
      <c r="J88" s="8"/>
      <c r="K88" s="8"/>
      <c r="L88" s="8"/>
      <c r="M88" s="8"/>
      <c r="N88" s="8"/>
      <c r="O88" s="8"/>
      <c r="P88" s="8"/>
      <c r="Q88" s="8"/>
      <c r="R88" s="8"/>
      <c r="S88" s="8"/>
      <c r="T88" s="8"/>
      <c r="U88" s="8"/>
      <c r="V88" s="8"/>
      <c r="W88" s="8"/>
      <c r="X88" s="8"/>
      <c r="Y88" s="15"/>
    </row>
    <row r="89" spans="1:25" x14ac:dyDescent="0.3">
      <c r="A89" s="14"/>
      <c r="B89" s="8"/>
      <c r="C89" s="8"/>
      <c r="D89" s="8"/>
      <c r="E89" s="8"/>
      <c r="F89" s="8"/>
      <c r="G89" s="8"/>
      <c r="H89" s="8"/>
      <c r="I89" s="8"/>
      <c r="J89" s="8"/>
      <c r="K89" s="8"/>
      <c r="L89" s="8"/>
      <c r="M89" s="8"/>
      <c r="N89" s="8"/>
      <c r="O89" s="8"/>
      <c r="P89" s="8"/>
      <c r="Q89" s="8"/>
      <c r="R89" s="8"/>
      <c r="S89" s="8"/>
      <c r="T89" s="8"/>
      <c r="U89" s="8"/>
      <c r="V89" s="8"/>
      <c r="W89" s="8"/>
      <c r="X89" s="8"/>
      <c r="Y89" s="15"/>
    </row>
    <row r="90" spans="1:25" x14ac:dyDescent="0.3">
      <c r="A90" s="14"/>
      <c r="B90" s="8"/>
      <c r="C90" s="8"/>
      <c r="D90" s="8"/>
      <c r="E90" s="8"/>
      <c r="F90" s="8"/>
      <c r="G90" s="8"/>
      <c r="H90" s="8"/>
      <c r="I90" s="8"/>
      <c r="J90" s="8"/>
      <c r="K90" s="8"/>
      <c r="L90" s="8"/>
      <c r="M90" s="8"/>
      <c r="N90" s="8"/>
      <c r="O90" s="8"/>
      <c r="P90" s="8"/>
      <c r="Q90" s="8"/>
      <c r="R90" s="8"/>
      <c r="S90" s="8"/>
      <c r="T90" s="8"/>
      <c r="U90" s="8"/>
      <c r="V90" s="8"/>
      <c r="W90" s="8"/>
      <c r="X90" s="8"/>
      <c r="Y90" s="15"/>
    </row>
    <row r="91" spans="1:25" x14ac:dyDescent="0.3">
      <c r="A91" s="14"/>
      <c r="B91" s="8"/>
      <c r="C91" s="8"/>
      <c r="D91" s="8"/>
      <c r="E91" s="8"/>
      <c r="F91" s="8"/>
      <c r="G91" s="8"/>
      <c r="H91" s="8"/>
      <c r="I91" s="8"/>
      <c r="J91" s="8"/>
      <c r="K91" s="8"/>
      <c r="L91" s="8"/>
      <c r="M91" s="8"/>
      <c r="N91" s="8"/>
      <c r="O91" s="8"/>
      <c r="P91" s="8"/>
      <c r="Q91" s="8"/>
      <c r="R91" s="8"/>
      <c r="S91" s="8"/>
      <c r="T91" s="8"/>
      <c r="U91" s="8"/>
      <c r="V91" s="8"/>
      <c r="W91" s="8"/>
      <c r="X91" s="8"/>
      <c r="Y91" s="15"/>
    </row>
    <row r="92" spans="1:25" x14ac:dyDescent="0.3">
      <c r="A92" s="14"/>
      <c r="B92" s="8"/>
      <c r="C92" s="8"/>
      <c r="D92" s="8"/>
      <c r="E92" s="8"/>
      <c r="F92" s="8"/>
      <c r="G92" s="8"/>
      <c r="H92" s="8"/>
      <c r="I92" s="8"/>
      <c r="J92" s="8"/>
      <c r="K92" s="8"/>
      <c r="L92" s="8"/>
      <c r="M92" s="8"/>
      <c r="N92" s="8"/>
      <c r="O92" s="8"/>
      <c r="P92" s="8"/>
      <c r="Q92" s="8"/>
      <c r="R92" s="8"/>
      <c r="S92" s="8"/>
      <c r="T92" s="8"/>
      <c r="U92" s="8"/>
      <c r="V92" s="8"/>
      <c r="W92" s="8"/>
      <c r="X92" s="8"/>
      <c r="Y92" s="15"/>
    </row>
    <row r="93" spans="1:25" x14ac:dyDescent="0.3">
      <c r="A93" s="14"/>
      <c r="B93" s="8"/>
      <c r="C93" s="8"/>
      <c r="D93" s="8"/>
      <c r="E93" s="8"/>
      <c r="F93" s="8"/>
      <c r="G93" s="8"/>
      <c r="H93" s="8"/>
      <c r="I93" s="8"/>
      <c r="J93" s="8"/>
      <c r="K93" s="8"/>
      <c r="L93" s="8"/>
      <c r="M93" s="8"/>
      <c r="N93" s="8"/>
      <c r="O93" s="8"/>
      <c r="P93" s="8"/>
      <c r="Q93" s="8"/>
      <c r="R93" s="8"/>
      <c r="S93" s="8"/>
      <c r="T93" s="8"/>
      <c r="U93" s="8"/>
      <c r="V93" s="8"/>
      <c r="W93" s="8"/>
      <c r="X93" s="8"/>
      <c r="Y93" s="15"/>
    </row>
    <row r="94" spans="1:25" x14ac:dyDescent="0.3">
      <c r="A94" s="14"/>
      <c r="B94" s="8"/>
      <c r="C94" s="8"/>
      <c r="D94" s="8"/>
      <c r="E94" s="8"/>
      <c r="F94" s="8"/>
      <c r="G94" s="8"/>
      <c r="H94" s="8"/>
      <c r="I94" s="8"/>
      <c r="J94" s="8"/>
      <c r="K94" s="8"/>
      <c r="L94" s="8"/>
      <c r="M94" s="8"/>
      <c r="N94" s="8"/>
      <c r="O94" s="8"/>
      <c r="P94" s="8"/>
      <c r="Q94" s="8"/>
      <c r="R94" s="8"/>
      <c r="S94" s="8"/>
      <c r="T94" s="8"/>
      <c r="U94" s="8"/>
      <c r="V94" s="8"/>
      <c r="W94" s="8"/>
      <c r="X94" s="8"/>
      <c r="Y94" s="15"/>
    </row>
    <row r="95" spans="1:25" x14ac:dyDescent="0.3">
      <c r="A95" s="14"/>
      <c r="B95" s="8"/>
      <c r="C95" s="8"/>
      <c r="D95" s="8"/>
      <c r="E95" s="8"/>
      <c r="F95" s="8"/>
      <c r="G95" s="8"/>
      <c r="H95" s="8"/>
      <c r="I95" s="8"/>
      <c r="J95" s="8"/>
      <c r="K95" s="8"/>
      <c r="L95" s="8"/>
      <c r="M95" s="8"/>
      <c r="N95" s="8"/>
      <c r="O95" s="8"/>
      <c r="P95" s="8"/>
      <c r="Q95" s="8"/>
      <c r="R95" s="8"/>
      <c r="S95" s="8"/>
      <c r="T95" s="8"/>
      <c r="U95" s="8"/>
      <c r="V95" s="8"/>
      <c r="W95" s="8"/>
      <c r="X95" s="8"/>
      <c r="Y95" s="15"/>
    </row>
    <row r="96" spans="1:25" x14ac:dyDescent="0.3">
      <c r="A96" s="14"/>
      <c r="B96" s="8"/>
      <c r="C96" s="8"/>
      <c r="D96" s="8"/>
      <c r="E96" s="8"/>
      <c r="F96" s="8"/>
      <c r="G96" s="8"/>
      <c r="H96" s="8"/>
      <c r="I96" s="8"/>
      <c r="J96" s="8"/>
      <c r="K96" s="8"/>
      <c r="L96" s="8"/>
      <c r="M96" s="8"/>
      <c r="N96" s="8"/>
      <c r="O96" s="8"/>
      <c r="P96" s="8"/>
      <c r="Q96" s="8"/>
      <c r="R96" s="8"/>
      <c r="S96" s="8"/>
      <c r="T96" s="8"/>
      <c r="U96" s="8"/>
      <c r="V96" s="8"/>
      <c r="W96" s="8"/>
      <c r="X96" s="8"/>
      <c r="Y96" s="15"/>
    </row>
    <row r="97" spans="1:25" x14ac:dyDescent="0.3">
      <c r="A97" s="14"/>
      <c r="B97" s="8"/>
      <c r="C97" s="8"/>
      <c r="D97" s="8"/>
      <c r="E97" s="8"/>
      <c r="F97" s="8"/>
      <c r="G97" s="8"/>
      <c r="H97" s="8"/>
      <c r="I97" s="8"/>
      <c r="J97" s="8"/>
      <c r="K97" s="8"/>
      <c r="L97" s="8"/>
      <c r="M97" s="8"/>
      <c r="N97" s="8"/>
      <c r="O97" s="8"/>
      <c r="P97" s="8"/>
      <c r="Q97" s="8"/>
      <c r="R97" s="8"/>
      <c r="S97" s="8"/>
      <c r="T97" s="8"/>
      <c r="U97" s="8"/>
      <c r="V97" s="8"/>
      <c r="W97" s="8"/>
      <c r="X97" s="8"/>
      <c r="Y97" s="15"/>
    </row>
    <row r="98" spans="1:25" x14ac:dyDescent="0.3">
      <c r="A98" s="14"/>
      <c r="B98" s="8"/>
      <c r="C98" s="8"/>
      <c r="D98" s="8"/>
      <c r="E98" s="8"/>
      <c r="F98" s="8"/>
      <c r="G98" s="8"/>
      <c r="H98" s="8"/>
      <c r="I98" s="8"/>
      <c r="J98" s="8"/>
      <c r="K98" s="8"/>
      <c r="L98" s="8"/>
      <c r="M98" s="8"/>
      <c r="N98" s="8"/>
      <c r="O98" s="8"/>
      <c r="P98" s="8"/>
      <c r="Q98" s="8"/>
      <c r="R98" s="8"/>
      <c r="S98" s="8"/>
      <c r="T98" s="8"/>
      <c r="U98" s="8"/>
      <c r="V98" s="8"/>
      <c r="W98" s="8"/>
      <c r="X98" s="8"/>
      <c r="Y98" s="15"/>
    </row>
    <row r="99" spans="1:25" x14ac:dyDescent="0.3">
      <c r="A99" s="14"/>
      <c r="B99" s="8"/>
      <c r="C99" s="8"/>
      <c r="D99" s="8"/>
      <c r="E99" s="8"/>
      <c r="F99" s="8"/>
      <c r="G99" s="8"/>
      <c r="H99" s="8"/>
      <c r="I99" s="8"/>
      <c r="J99" s="8"/>
      <c r="K99" s="8"/>
      <c r="L99" s="8"/>
      <c r="M99" s="8"/>
      <c r="N99" s="8"/>
      <c r="O99" s="8"/>
      <c r="P99" s="8"/>
      <c r="Q99" s="8"/>
      <c r="R99" s="8"/>
      <c r="S99" s="8"/>
      <c r="T99" s="8"/>
      <c r="U99" s="8"/>
      <c r="V99" s="8"/>
      <c r="W99" s="8"/>
      <c r="X99" s="8"/>
      <c r="Y99" s="15"/>
    </row>
    <row r="100" spans="1:25" x14ac:dyDescent="0.3">
      <c r="A100" s="14"/>
      <c r="B100" s="8"/>
      <c r="C100" s="8"/>
      <c r="D100" s="8"/>
      <c r="E100" s="8"/>
      <c r="F100" s="8"/>
      <c r="G100" s="8"/>
      <c r="H100" s="8"/>
      <c r="I100" s="8"/>
      <c r="J100" s="8"/>
      <c r="K100" s="8"/>
      <c r="L100" s="8"/>
      <c r="M100" s="8"/>
      <c r="N100" s="8"/>
      <c r="O100" s="8"/>
      <c r="P100" s="8"/>
      <c r="Q100" s="8"/>
      <c r="R100" s="8"/>
      <c r="S100" s="8"/>
      <c r="T100" s="8"/>
      <c r="U100" s="8"/>
      <c r="V100" s="8"/>
      <c r="W100" s="8"/>
      <c r="X100" s="8"/>
      <c r="Y100" s="15"/>
    </row>
    <row r="101" spans="1:25" x14ac:dyDescent="0.3">
      <c r="A101" s="14"/>
      <c r="B101" s="8"/>
      <c r="C101" s="8"/>
      <c r="D101" s="8"/>
      <c r="E101" s="8"/>
      <c r="F101" s="8"/>
      <c r="G101" s="8"/>
      <c r="H101" s="8"/>
      <c r="I101" s="8"/>
      <c r="J101" s="8"/>
      <c r="K101" s="8"/>
      <c r="L101" s="8"/>
      <c r="M101" s="8"/>
      <c r="N101" s="8"/>
      <c r="O101" s="8"/>
      <c r="P101" s="8"/>
      <c r="Q101" s="8"/>
      <c r="R101" s="8"/>
      <c r="S101" s="8"/>
      <c r="T101" s="8"/>
      <c r="U101" s="8"/>
      <c r="V101" s="8"/>
      <c r="W101" s="8"/>
      <c r="X101" s="8"/>
      <c r="Y101" s="15"/>
    </row>
    <row r="102" spans="1:25" x14ac:dyDescent="0.3">
      <c r="A102" s="14"/>
      <c r="B102" s="8"/>
      <c r="C102" s="8"/>
      <c r="D102" s="8"/>
      <c r="E102" s="8"/>
      <c r="F102" s="8"/>
      <c r="G102" s="8"/>
      <c r="H102" s="8"/>
      <c r="I102" s="8"/>
      <c r="J102" s="8"/>
      <c r="K102" s="8"/>
      <c r="L102" s="8"/>
      <c r="M102" s="8"/>
      <c r="N102" s="8"/>
      <c r="O102" s="8"/>
      <c r="P102" s="8"/>
      <c r="Q102" s="8"/>
      <c r="R102" s="8"/>
      <c r="S102" s="8"/>
      <c r="T102" s="8"/>
      <c r="U102" s="8"/>
      <c r="V102" s="8"/>
      <c r="W102" s="8"/>
      <c r="X102" s="8"/>
      <c r="Y102" s="15"/>
    </row>
    <row r="103" spans="1:25" x14ac:dyDescent="0.3">
      <c r="A103" s="14"/>
      <c r="B103" s="8"/>
      <c r="C103" s="8"/>
      <c r="D103" s="8"/>
      <c r="E103" s="8"/>
      <c r="F103" s="8"/>
      <c r="G103" s="8"/>
      <c r="H103" s="8"/>
      <c r="I103" s="8"/>
      <c r="J103" s="8"/>
      <c r="K103" s="8"/>
      <c r="L103" s="8"/>
      <c r="M103" s="8"/>
      <c r="N103" s="8"/>
      <c r="O103" s="8"/>
      <c r="P103" s="8"/>
      <c r="Q103" s="8"/>
      <c r="R103" s="8"/>
      <c r="S103" s="8"/>
      <c r="T103" s="8"/>
      <c r="U103" s="8"/>
      <c r="V103" s="8"/>
      <c r="W103" s="8"/>
      <c r="X103" s="8"/>
      <c r="Y103" s="15"/>
    </row>
    <row r="104" spans="1:25" x14ac:dyDescent="0.3">
      <c r="A104" s="14"/>
      <c r="B104" s="8"/>
      <c r="C104" s="8"/>
      <c r="D104" s="8"/>
      <c r="E104" s="8"/>
      <c r="F104" s="8"/>
      <c r="G104" s="8"/>
      <c r="H104" s="8"/>
      <c r="I104" s="8"/>
      <c r="J104" s="8"/>
      <c r="K104" s="8"/>
      <c r="L104" s="8"/>
      <c r="M104" s="8"/>
      <c r="N104" s="8"/>
      <c r="O104" s="8"/>
      <c r="P104" s="8"/>
      <c r="Q104" s="8"/>
      <c r="R104" s="8"/>
      <c r="S104" s="8"/>
      <c r="T104" s="8"/>
      <c r="U104" s="8"/>
      <c r="V104" s="8"/>
      <c r="W104" s="8"/>
      <c r="X104" s="8"/>
      <c r="Y104" s="15"/>
    </row>
    <row r="105" spans="1:25" x14ac:dyDescent="0.3">
      <c r="A105" s="14"/>
      <c r="B105" s="8"/>
      <c r="C105" s="8"/>
      <c r="D105" s="8"/>
      <c r="E105" s="8"/>
      <c r="F105" s="8"/>
      <c r="G105" s="8"/>
      <c r="H105" s="8"/>
      <c r="I105" s="8"/>
      <c r="J105" s="8"/>
      <c r="K105" s="8"/>
      <c r="L105" s="8"/>
      <c r="M105" s="8"/>
      <c r="N105" s="8"/>
      <c r="O105" s="8"/>
      <c r="P105" s="8"/>
      <c r="Q105" s="8"/>
      <c r="R105" s="8"/>
      <c r="S105" s="8"/>
      <c r="T105" s="8"/>
      <c r="U105" s="8"/>
      <c r="V105" s="8"/>
      <c r="W105" s="8"/>
      <c r="X105" s="8"/>
      <c r="Y105" s="15"/>
    </row>
    <row r="106" spans="1:25" x14ac:dyDescent="0.3">
      <c r="A106" s="14"/>
      <c r="B106" s="8"/>
      <c r="C106" s="8"/>
      <c r="D106" s="8"/>
      <c r="E106" s="8"/>
      <c r="F106" s="8"/>
      <c r="G106" s="8"/>
      <c r="H106" s="8"/>
      <c r="I106" s="8"/>
      <c r="J106" s="8"/>
      <c r="K106" s="8"/>
      <c r="L106" s="8"/>
      <c r="M106" s="8"/>
      <c r="N106" s="8"/>
      <c r="O106" s="8"/>
      <c r="P106" s="8"/>
      <c r="Q106" s="8"/>
      <c r="R106" s="8"/>
      <c r="S106" s="8"/>
      <c r="T106" s="8"/>
      <c r="U106" s="8"/>
      <c r="V106" s="8"/>
      <c r="W106" s="8"/>
      <c r="X106" s="8"/>
      <c r="Y106" s="15"/>
    </row>
    <row r="107" spans="1:25" ht="15" thickBot="1" x14ac:dyDescent="0.35">
      <c r="A107" s="17"/>
      <c r="B107" s="7"/>
      <c r="C107" s="7"/>
      <c r="D107" s="7"/>
      <c r="E107" s="7"/>
      <c r="F107" s="7"/>
      <c r="G107" s="7"/>
      <c r="H107" s="7"/>
      <c r="I107" s="7"/>
      <c r="J107" s="7"/>
      <c r="K107" s="7"/>
      <c r="L107" s="7"/>
      <c r="M107" s="7"/>
      <c r="N107" s="7"/>
      <c r="O107" s="7"/>
      <c r="P107" s="7"/>
      <c r="Q107" s="7"/>
      <c r="R107" s="7"/>
      <c r="S107" s="7"/>
      <c r="T107" s="7"/>
      <c r="U107" s="7"/>
      <c r="V107" s="7"/>
      <c r="W107" s="7"/>
      <c r="X107" s="7"/>
      <c r="Y107" s="18"/>
    </row>
  </sheetData>
  <mergeCells count="10">
    <mergeCell ref="X1:Y1"/>
    <mergeCell ref="B7:Y7"/>
    <mergeCell ref="B9:Y9"/>
    <mergeCell ref="B10:Y10"/>
    <mergeCell ref="B6:Y6"/>
    <mergeCell ref="A11:Y11"/>
    <mergeCell ref="A43:Y43"/>
    <mergeCell ref="A63:Y63"/>
    <mergeCell ref="B5:G5"/>
    <mergeCell ref="B8:Y8"/>
  </mergeCells>
  <phoneticPr fontId="6" type="noConversion"/>
  <pageMargins left="0.7" right="0.7" top="0.75" bottom="0.75" header="0.3" footer="0.3"/>
  <pageSetup paperSize="9" orientation="portrait" horizontalDpi="300" verticalDpi="0" r:id="rId1"/>
  <headerFooter>
    <oddHeader>&amp;C&amp;"Aptos"&amp;8&amp;K000000 General&amp;1#_x000D_</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6">
    <tabColor theme="7" tint="0.79998168889431442"/>
  </sheetPr>
  <dimension ref="A1:AY257"/>
  <sheetViews>
    <sheetView zoomScale="85" zoomScaleNormal="85" workbookViewId="0">
      <pane xSplit="1" ySplit="5" topLeftCell="B6" activePane="bottomRight" state="frozen"/>
      <selection pane="topRight" activeCell="B1" sqref="B1"/>
      <selection pane="bottomLeft" activeCell="A6" sqref="A6"/>
      <selection pane="bottomRight" activeCell="K6" sqref="K6"/>
    </sheetView>
  </sheetViews>
  <sheetFormatPr defaultRowHeight="14.4" x14ac:dyDescent="0.3"/>
  <cols>
    <col min="1" max="1" width="5.6640625" customWidth="1"/>
    <col min="2" max="2" width="14.6640625" customWidth="1"/>
    <col min="4" max="4" width="14.44140625" customWidth="1"/>
    <col min="5" max="5" width="16.77734375" customWidth="1"/>
    <col min="6" max="6" width="15.109375" customWidth="1"/>
    <col min="7" max="7" width="17.44140625" customWidth="1"/>
    <col min="8" max="8" width="35" bestFit="1" customWidth="1"/>
    <col min="9" max="11" width="15.109375" customWidth="1"/>
    <col min="12" max="12" width="15.77734375" customWidth="1"/>
    <col min="13" max="13" width="10.21875" customWidth="1"/>
    <col min="14" max="14" width="15.77734375" customWidth="1"/>
    <col min="15" max="15" width="12.44140625" customWidth="1"/>
    <col min="16" max="17" width="10.21875" customWidth="1"/>
    <col min="18" max="18" width="15.77734375" customWidth="1"/>
    <col min="19" max="20" width="10.21875" customWidth="1"/>
    <col min="21" max="21" width="15.77734375" customWidth="1"/>
    <col min="22" max="23" width="10.21875" customWidth="1"/>
    <col min="24" max="24" width="15.77734375" customWidth="1"/>
    <col min="25" max="26" width="10.21875" customWidth="1"/>
    <col min="27" max="27" width="15.77734375" customWidth="1"/>
    <col min="28" max="29" width="10.21875" customWidth="1"/>
    <col min="30" max="30" width="15.77734375" customWidth="1"/>
    <col min="31" max="32" width="10.21875" customWidth="1"/>
    <col min="33" max="33" width="15.77734375" customWidth="1"/>
    <col min="34" max="35" width="10.21875" customWidth="1"/>
    <col min="36" max="36" width="15.77734375" customWidth="1"/>
    <col min="37" max="38" width="10.21875" customWidth="1"/>
    <col min="39" max="39" width="15.77734375" customWidth="1"/>
    <col min="40" max="41" width="10.21875" customWidth="1"/>
    <col min="42" max="42" width="15.77734375" customWidth="1"/>
    <col min="43" max="44" width="10.21875" customWidth="1"/>
    <col min="45" max="45" width="15.77734375" customWidth="1"/>
    <col min="46" max="47" width="10.21875" customWidth="1"/>
    <col min="48" max="48" width="15.77734375" customWidth="1"/>
    <col min="49" max="50" width="10.21875" customWidth="1"/>
  </cols>
  <sheetData>
    <row r="1" spans="1:51" ht="18" x14ac:dyDescent="0.3">
      <c r="A1" s="248" t="s">
        <v>331</v>
      </c>
      <c r="B1" s="249"/>
      <c r="C1" s="249"/>
      <c r="D1" s="249"/>
      <c r="E1" s="249"/>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row>
    <row r="2" spans="1:51" x14ac:dyDescent="0.3">
      <c r="A2" s="47"/>
      <c r="B2" s="7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15"/>
    </row>
    <row r="3" spans="1:51" ht="15" thickBot="1" x14ac:dyDescent="0.35">
      <c r="A3" s="14"/>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15"/>
    </row>
    <row r="4" spans="1:51" x14ac:dyDescent="0.3">
      <c r="A4" s="261" t="s">
        <v>1</v>
      </c>
      <c r="B4" s="263" t="s">
        <v>2</v>
      </c>
      <c r="C4" s="253" t="s">
        <v>3</v>
      </c>
      <c r="D4" s="253" t="s">
        <v>290</v>
      </c>
      <c r="E4" s="253" t="s">
        <v>323</v>
      </c>
      <c r="F4" s="253" t="s">
        <v>4</v>
      </c>
      <c r="G4" s="253" t="s">
        <v>292</v>
      </c>
      <c r="H4" s="253" t="s">
        <v>37</v>
      </c>
      <c r="I4" s="253" t="s">
        <v>5</v>
      </c>
      <c r="J4" s="253" t="s">
        <v>6</v>
      </c>
      <c r="K4" s="259" t="s">
        <v>307</v>
      </c>
      <c r="L4" s="258" t="s">
        <v>23</v>
      </c>
      <c r="M4" s="251"/>
      <c r="N4" s="252"/>
      <c r="O4" s="255" t="s">
        <v>24</v>
      </c>
      <c r="P4" s="256"/>
      <c r="Q4" s="257"/>
      <c r="R4" s="250" t="s">
        <v>25</v>
      </c>
      <c r="S4" s="251"/>
      <c r="T4" s="252"/>
      <c r="U4" s="250" t="s">
        <v>26</v>
      </c>
      <c r="V4" s="251"/>
      <c r="W4" s="252"/>
      <c r="X4" s="250" t="s">
        <v>27</v>
      </c>
      <c r="Y4" s="251"/>
      <c r="Z4" s="252"/>
      <c r="AA4" s="250" t="s">
        <v>28</v>
      </c>
      <c r="AB4" s="251"/>
      <c r="AC4" s="252"/>
      <c r="AD4" s="250" t="s">
        <v>29</v>
      </c>
      <c r="AE4" s="251"/>
      <c r="AF4" s="252"/>
      <c r="AG4" s="250" t="s">
        <v>30</v>
      </c>
      <c r="AH4" s="251"/>
      <c r="AI4" s="252"/>
      <c r="AJ4" s="250" t="s">
        <v>31</v>
      </c>
      <c r="AK4" s="251"/>
      <c r="AL4" s="252"/>
      <c r="AM4" s="250" t="s">
        <v>32</v>
      </c>
      <c r="AN4" s="251"/>
      <c r="AO4" s="252"/>
      <c r="AP4" s="250" t="s">
        <v>33</v>
      </c>
      <c r="AQ4" s="251"/>
      <c r="AR4" s="252"/>
      <c r="AS4" s="250" t="s">
        <v>34</v>
      </c>
      <c r="AT4" s="251"/>
      <c r="AU4" s="252"/>
      <c r="AV4" s="265" t="s">
        <v>35</v>
      </c>
      <c r="AW4" s="266"/>
      <c r="AX4" s="267"/>
      <c r="AY4" s="15"/>
    </row>
    <row r="5" spans="1:51" ht="87" thickBot="1" x14ac:dyDescent="0.35">
      <c r="A5" s="262"/>
      <c r="B5" s="264"/>
      <c r="C5" s="254"/>
      <c r="D5" s="254"/>
      <c r="E5" s="254"/>
      <c r="F5" s="254"/>
      <c r="G5" s="254"/>
      <c r="H5" s="254"/>
      <c r="I5" s="254"/>
      <c r="J5" s="254"/>
      <c r="K5" s="260"/>
      <c r="L5" s="105" t="s">
        <v>345</v>
      </c>
      <c r="M5" s="70" t="s">
        <v>339</v>
      </c>
      <c r="N5" s="72" t="s">
        <v>324</v>
      </c>
      <c r="O5" s="105" t="s">
        <v>345</v>
      </c>
      <c r="P5" s="70" t="s">
        <v>339</v>
      </c>
      <c r="Q5" s="72" t="s">
        <v>324</v>
      </c>
      <c r="R5" s="105" t="s">
        <v>345</v>
      </c>
      <c r="S5" s="70" t="s">
        <v>339</v>
      </c>
      <c r="T5" s="72" t="s">
        <v>324</v>
      </c>
      <c r="U5" s="105" t="s">
        <v>345</v>
      </c>
      <c r="V5" s="70" t="s">
        <v>339</v>
      </c>
      <c r="W5" s="72" t="s">
        <v>324</v>
      </c>
      <c r="X5" s="105" t="s">
        <v>345</v>
      </c>
      <c r="Y5" s="70" t="s">
        <v>339</v>
      </c>
      <c r="Z5" s="72" t="s">
        <v>324</v>
      </c>
      <c r="AA5" s="105" t="s">
        <v>345</v>
      </c>
      <c r="AB5" s="70" t="s">
        <v>339</v>
      </c>
      <c r="AC5" s="72" t="s">
        <v>324</v>
      </c>
      <c r="AD5" s="105" t="s">
        <v>345</v>
      </c>
      <c r="AE5" s="70" t="s">
        <v>339</v>
      </c>
      <c r="AF5" s="72" t="s">
        <v>324</v>
      </c>
      <c r="AG5" s="105" t="s">
        <v>345</v>
      </c>
      <c r="AH5" s="70" t="s">
        <v>339</v>
      </c>
      <c r="AI5" s="72" t="s">
        <v>324</v>
      </c>
      <c r="AJ5" s="105" t="s">
        <v>345</v>
      </c>
      <c r="AK5" s="70" t="s">
        <v>339</v>
      </c>
      <c r="AL5" s="72" t="s">
        <v>324</v>
      </c>
      <c r="AM5" s="105" t="s">
        <v>345</v>
      </c>
      <c r="AN5" s="70" t="s">
        <v>339</v>
      </c>
      <c r="AO5" s="72" t="s">
        <v>324</v>
      </c>
      <c r="AP5" s="105" t="s">
        <v>345</v>
      </c>
      <c r="AQ5" s="70" t="s">
        <v>339</v>
      </c>
      <c r="AR5" s="72" t="s">
        <v>324</v>
      </c>
      <c r="AS5" s="105" t="s">
        <v>345</v>
      </c>
      <c r="AT5" s="70" t="s">
        <v>339</v>
      </c>
      <c r="AU5" s="72" t="s">
        <v>324</v>
      </c>
      <c r="AV5" s="110" t="s">
        <v>345</v>
      </c>
      <c r="AW5" s="73" t="s">
        <v>339</v>
      </c>
      <c r="AX5" s="71" t="s">
        <v>324</v>
      </c>
      <c r="AY5" s="15"/>
    </row>
    <row r="6" spans="1:51" x14ac:dyDescent="0.3">
      <c r="A6" s="179" t="s">
        <v>16</v>
      </c>
      <c r="B6" s="177"/>
      <c r="C6" s="152"/>
      <c r="D6" s="152"/>
      <c r="E6" s="152"/>
      <c r="F6" s="152"/>
      <c r="G6" s="170"/>
      <c r="H6" s="152"/>
      <c r="I6" s="152"/>
      <c r="J6" s="152"/>
      <c r="K6" s="150"/>
      <c r="L6" s="153"/>
      <c r="M6" s="154"/>
      <c r="N6" s="155"/>
      <c r="O6" s="156"/>
      <c r="P6" s="154"/>
      <c r="Q6" s="155"/>
      <c r="R6" s="156"/>
      <c r="S6" s="154"/>
      <c r="T6" s="155"/>
      <c r="U6" s="156"/>
      <c r="V6" s="154"/>
      <c r="W6" s="155"/>
      <c r="X6" s="156"/>
      <c r="Y6" s="154"/>
      <c r="Z6" s="155"/>
      <c r="AA6" s="156"/>
      <c r="AB6" s="154"/>
      <c r="AC6" s="155"/>
      <c r="AD6" s="156"/>
      <c r="AE6" s="154"/>
      <c r="AF6" s="155"/>
      <c r="AG6" s="156"/>
      <c r="AH6" s="154"/>
      <c r="AI6" s="155"/>
      <c r="AJ6" s="156"/>
      <c r="AK6" s="154"/>
      <c r="AL6" s="155"/>
      <c r="AM6" s="156"/>
      <c r="AN6" s="154"/>
      <c r="AO6" s="155"/>
      <c r="AP6" s="156"/>
      <c r="AQ6" s="154"/>
      <c r="AR6" s="155"/>
      <c r="AS6" s="156"/>
      <c r="AT6" s="154"/>
      <c r="AU6" s="155"/>
      <c r="AV6" s="157">
        <f t="shared" ref="AV6:AV69" si="0">SUM(L6,O6,R6,U6,X6,AA6,AD6,AG6,AJ6,AM6,AP6,AS6)</f>
        <v>0</v>
      </c>
      <c r="AW6" s="158">
        <f t="shared" ref="AW6:AW69" si="1">SUM(M6,P6,S6,V6,Y6,AB6,AE6,AH6,AK6,AN6,AQ6,AT6)</f>
        <v>0</v>
      </c>
      <c r="AX6" s="159">
        <f t="shared" ref="AX6:AX69" si="2">SUM(N6,Q6,T6,W6,Z6,AC6,AF6,AI6,AL6,AO6,AR6,AU6)</f>
        <v>0</v>
      </c>
      <c r="AY6" s="15"/>
    </row>
    <row r="7" spans="1:51" x14ac:dyDescent="0.3">
      <c r="A7" s="180" t="s">
        <v>17</v>
      </c>
      <c r="B7" s="164"/>
      <c r="C7" s="161"/>
      <c r="D7" s="161"/>
      <c r="E7" s="162"/>
      <c r="F7" s="161"/>
      <c r="G7" s="161"/>
      <c r="H7" s="161"/>
      <c r="I7" s="161"/>
      <c r="J7" s="161"/>
      <c r="K7" s="151"/>
      <c r="L7" s="160"/>
      <c r="M7" s="107"/>
      <c r="N7" s="163"/>
      <c r="O7" s="164"/>
      <c r="P7" s="107"/>
      <c r="Q7" s="163"/>
      <c r="R7" s="164"/>
      <c r="S7" s="107"/>
      <c r="T7" s="163"/>
      <c r="U7" s="164"/>
      <c r="V7" s="107"/>
      <c r="W7" s="163"/>
      <c r="X7" s="164"/>
      <c r="Y7" s="107"/>
      <c r="Z7" s="163"/>
      <c r="AA7" s="164"/>
      <c r="AB7" s="107"/>
      <c r="AC7" s="163"/>
      <c r="AD7" s="164"/>
      <c r="AE7" s="107"/>
      <c r="AF7" s="163"/>
      <c r="AG7" s="164"/>
      <c r="AH7" s="107"/>
      <c r="AI7" s="163"/>
      <c r="AJ7" s="164"/>
      <c r="AK7" s="107"/>
      <c r="AL7" s="163"/>
      <c r="AM7" s="164"/>
      <c r="AN7" s="107"/>
      <c r="AO7" s="163"/>
      <c r="AP7" s="164"/>
      <c r="AQ7" s="107"/>
      <c r="AR7" s="163"/>
      <c r="AS7" s="164"/>
      <c r="AT7" s="107"/>
      <c r="AU7" s="163"/>
      <c r="AV7" s="165">
        <f t="shared" si="0"/>
        <v>0</v>
      </c>
      <c r="AW7" s="166">
        <f t="shared" si="1"/>
        <v>0</v>
      </c>
      <c r="AX7" s="167">
        <f t="shared" si="2"/>
        <v>0</v>
      </c>
      <c r="AY7" s="15"/>
    </row>
    <row r="8" spans="1:51" x14ac:dyDescent="0.3">
      <c r="A8" s="181" t="s">
        <v>18</v>
      </c>
      <c r="B8" s="173"/>
      <c r="C8" s="170"/>
      <c r="D8" s="170"/>
      <c r="E8" s="171"/>
      <c r="F8" s="170"/>
      <c r="G8" s="170"/>
      <c r="H8" s="170"/>
      <c r="I8" s="170"/>
      <c r="J8" s="170"/>
      <c r="K8" s="150"/>
      <c r="L8" s="169"/>
      <c r="M8" s="106"/>
      <c r="N8" s="172"/>
      <c r="O8" s="173"/>
      <c r="P8" s="106"/>
      <c r="Q8" s="172"/>
      <c r="R8" s="173"/>
      <c r="S8" s="106"/>
      <c r="T8" s="172"/>
      <c r="U8" s="173"/>
      <c r="V8" s="106"/>
      <c r="W8" s="172"/>
      <c r="X8" s="173"/>
      <c r="Y8" s="106"/>
      <c r="Z8" s="172"/>
      <c r="AA8" s="173"/>
      <c r="AB8" s="106"/>
      <c r="AC8" s="172"/>
      <c r="AD8" s="173"/>
      <c r="AE8" s="106"/>
      <c r="AF8" s="172"/>
      <c r="AG8" s="173"/>
      <c r="AH8" s="106"/>
      <c r="AI8" s="172"/>
      <c r="AJ8" s="173"/>
      <c r="AK8" s="106"/>
      <c r="AL8" s="172"/>
      <c r="AM8" s="173"/>
      <c r="AN8" s="106"/>
      <c r="AO8" s="172"/>
      <c r="AP8" s="173"/>
      <c r="AQ8" s="106"/>
      <c r="AR8" s="172"/>
      <c r="AS8" s="173"/>
      <c r="AT8" s="106"/>
      <c r="AU8" s="172"/>
      <c r="AV8" s="174">
        <f t="shared" si="0"/>
        <v>0</v>
      </c>
      <c r="AW8" s="175">
        <f t="shared" si="1"/>
        <v>0</v>
      </c>
      <c r="AX8" s="176">
        <f t="shared" si="2"/>
        <v>0</v>
      </c>
      <c r="AY8" s="15"/>
    </row>
    <row r="9" spans="1:51" x14ac:dyDescent="0.3">
      <c r="A9" s="180" t="s">
        <v>19</v>
      </c>
      <c r="B9" s="164"/>
      <c r="C9" s="161"/>
      <c r="D9" s="161"/>
      <c r="E9" s="162"/>
      <c r="F9" s="161"/>
      <c r="G9" s="161"/>
      <c r="H9" s="161"/>
      <c r="I9" s="161"/>
      <c r="J9" s="161"/>
      <c r="K9" s="151"/>
      <c r="L9" s="160"/>
      <c r="M9" s="107"/>
      <c r="N9" s="163"/>
      <c r="O9" s="164"/>
      <c r="P9" s="107"/>
      <c r="Q9" s="163"/>
      <c r="R9" s="164"/>
      <c r="S9" s="107"/>
      <c r="T9" s="163"/>
      <c r="U9" s="164"/>
      <c r="V9" s="107"/>
      <c r="W9" s="163"/>
      <c r="X9" s="164"/>
      <c r="Y9" s="107"/>
      <c r="Z9" s="163"/>
      <c r="AA9" s="164"/>
      <c r="AB9" s="107"/>
      <c r="AC9" s="163"/>
      <c r="AD9" s="164"/>
      <c r="AE9" s="107"/>
      <c r="AF9" s="163"/>
      <c r="AG9" s="164"/>
      <c r="AH9" s="107"/>
      <c r="AI9" s="163"/>
      <c r="AJ9" s="164"/>
      <c r="AK9" s="107"/>
      <c r="AL9" s="163"/>
      <c r="AM9" s="164"/>
      <c r="AN9" s="107"/>
      <c r="AO9" s="163"/>
      <c r="AP9" s="164"/>
      <c r="AQ9" s="107"/>
      <c r="AR9" s="163"/>
      <c r="AS9" s="164"/>
      <c r="AT9" s="107"/>
      <c r="AU9" s="163"/>
      <c r="AV9" s="165">
        <f t="shared" si="0"/>
        <v>0</v>
      </c>
      <c r="AW9" s="166">
        <f t="shared" si="1"/>
        <v>0</v>
      </c>
      <c r="AX9" s="167">
        <f t="shared" si="2"/>
        <v>0</v>
      </c>
      <c r="AY9" s="15"/>
    </row>
    <row r="10" spans="1:51" x14ac:dyDescent="0.3">
      <c r="A10" s="181" t="s">
        <v>20</v>
      </c>
      <c r="B10" s="173"/>
      <c r="C10" s="170"/>
      <c r="D10" s="170"/>
      <c r="E10" s="171"/>
      <c r="F10" s="170"/>
      <c r="G10" s="170"/>
      <c r="H10" s="170"/>
      <c r="I10" s="170"/>
      <c r="J10" s="170"/>
      <c r="K10" s="150"/>
      <c r="L10" s="169"/>
      <c r="M10" s="106"/>
      <c r="N10" s="172"/>
      <c r="O10" s="173"/>
      <c r="P10" s="106"/>
      <c r="Q10" s="172"/>
      <c r="R10" s="173"/>
      <c r="S10" s="106"/>
      <c r="T10" s="172"/>
      <c r="U10" s="173"/>
      <c r="V10" s="106"/>
      <c r="W10" s="172"/>
      <c r="X10" s="173"/>
      <c r="Y10" s="106"/>
      <c r="Z10" s="172"/>
      <c r="AA10" s="173"/>
      <c r="AB10" s="106"/>
      <c r="AC10" s="172"/>
      <c r="AD10" s="173"/>
      <c r="AE10" s="106"/>
      <c r="AF10" s="172"/>
      <c r="AG10" s="173"/>
      <c r="AH10" s="106"/>
      <c r="AI10" s="172"/>
      <c r="AJ10" s="173"/>
      <c r="AK10" s="106"/>
      <c r="AL10" s="172"/>
      <c r="AM10" s="173"/>
      <c r="AN10" s="106"/>
      <c r="AO10" s="172"/>
      <c r="AP10" s="173"/>
      <c r="AQ10" s="106"/>
      <c r="AR10" s="172"/>
      <c r="AS10" s="173"/>
      <c r="AT10" s="106"/>
      <c r="AU10" s="172"/>
      <c r="AV10" s="174">
        <f t="shared" si="0"/>
        <v>0</v>
      </c>
      <c r="AW10" s="175">
        <f t="shared" si="1"/>
        <v>0</v>
      </c>
      <c r="AX10" s="176">
        <f t="shared" si="2"/>
        <v>0</v>
      </c>
      <c r="AY10" s="15"/>
    </row>
    <row r="11" spans="1:51" x14ac:dyDescent="0.3">
      <c r="A11" s="180" t="s">
        <v>21</v>
      </c>
      <c r="B11" s="164"/>
      <c r="C11" s="161"/>
      <c r="D11" s="161"/>
      <c r="E11" s="162"/>
      <c r="F11" s="161"/>
      <c r="G11" s="161"/>
      <c r="H11" s="161"/>
      <c r="I11" s="161"/>
      <c r="J11" s="161"/>
      <c r="K11" s="151"/>
      <c r="L11" s="160"/>
      <c r="M11" s="107"/>
      <c r="N11" s="163"/>
      <c r="O11" s="164"/>
      <c r="P11" s="107"/>
      <c r="Q11" s="163"/>
      <c r="R11" s="164"/>
      <c r="S11" s="107"/>
      <c r="T11" s="163"/>
      <c r="U11" s="164"/>
      <c r="V11" s="107"/>
      <c r="W11" s="163"/>
      <c r="X11" s="164"/>
      <c r="Y11" s="107"/>
      <c r="Z11" s="163"/>
      <c r="AA11" s="164"/>
      <c r="AB11" s="107"/>
      <c r="AC11" s="163"/>
      <c r="AD11" s="164"/>
      <c r="AE11" s="107"/>
      <c r="AF11" s="163"/>
      <c r="AG11" s="164"/>
      <c r="AH11" s="107"/>
      <c r="AI11" s="163"/>
      <c r="AJ11" s="164"/>
      <c r="AK11" s="107"/>
      <c r="AL11" s="163"/>
      <c r="AM11" s="164"/>
      <c r="AN11" s="107"/>
      <c r="AO11" s="163"/>
      <c r="AP11" s="164"/>
      <c r="AQ11" s="107"/>
      <c r="AR11" s="163"/>
      <c r="AS11" s="164"/>
      <c r="AT11" s="107"/>
      <c r="AU11" s="163"/>
      <c r="AV11" s="165">
        <f t="shared" si="0"/>
        <v>0</v>
      </c>
      <c r="AW11" s="166">
        <f t="shared" si="1"/>
        <v>0</v>
      </c>
      <c r="AX11" s="167">
        <f t="shared" si="2"/>
        <v>0</v>
      </c>
      <c r="AY11" s="15"/>
    </row>
    <row r="12" spans="1:51" x14ac:dyDescent="0.3">
      <c r="A12" s="181" t="s">
        <v>22</v>
      </c>
      <c r="B12" s="173"/>
      <c r="C12" s="170"/>
      <c r="D12" s="170"/>
      <c r="E12" s="171"/>
      <c r="F12" s="170"/>
      <c r="G12" s="170"/>
      <c r="H12" s="170"/>
      <c r="I12" s="170"/>
      <c r="J12" s="170"/>
      <c r="K12" s="150"/>
      <c r="L12" s="169"/>
      <c r="M12" s="106"/>
      <c r="N12" s="172"/>
      <c r="O12" s="173"/>
      <c r="P12" s="106"/>
      <c r="Q12" s="172"/>
      <c r="R12" s="173"/>
      <c r="S12" s="106"/>
      <c r="T12" s="172"/>
      <c r="U12" s="173"/>
      <c r="V12" s="106"/>
      <c r="W12" s="172"/>
      <c r="X12" s="173"/>
      <c r="Y12" s="106"/>
      <c r="Z12" s="172"/>
      <c r="AA12" s="173"/>
      <c r="AB12" s="106"/>
      <c r="AC12" s="172"/>
      <c r="AD12" s="173"/>
      <c r="AE12" s="106"/>
      <c r="AF12" s="172"/>
      <c r="AG12" s="173"/>
      <c r="AH12" s="106"/>
      <c r="AI12" s="172"/>
      <c r="AJ12" s="173"/>
      <c r="AK12" s="106"/>
      <c r="AL12" s="172"/>
      <c r="AM12" s="173"/>
      <c r="AN12" s="106"/>
      <c r="AO12" s="172"/>
      <c r="AP12" s="173"/>
      <c r="AQ12" s="106"/>
      <c r="AR12" s="172"/>
      <c r="AS12" s="173"/>
      <c r="AT12" s="106"/>
      <c r="AU12" s="172"/>
      <c r="AV12" s="174">
        <f t="shared" si="0"/>
        <v>0</v>
      </c>
      <c r="AW12" s="175">
        <f t="shared" si="1"/>
        <v>0</v>
      </c>
      <c r="AX12" s="176">
        <f t="shared" si="2"/>
        <v>0</v>
      </c>
      <c r="AY12" s="15"/>
    </row>
    <row r="13" spans="1:51" x14ac:dyDescent="0.3">
      <c r="A13" s="180" t="s">
        <v>41</v>
      </c>
      <c r="B13" s="164"/>
      <c r="C13" s="161"/>
      <c r="D13" s="161"/>
      <c r="E13" s="162"/>
      <c r="F13" s="161"/>
      <c r="G13" s="161"/>
      <c r="H13" s="161"/>
      <c r="I13" s="161"/>
      <c r="J13" s="161"/>
      <c r="K13" s="151"/>
      <c r="L13" s="160"/>
      <c r="M13" s="107"/>
      <c r="N13" s="163"/>
      <c r="O13" s="164"/>
      <c r="P13" s="107"/>
      <c r="Q13" s="163"/>
      <c r="R13" s="164"/>
      <c r="S13" s="107"/>
      <c r="T13" s="163"/>
      <c r="U13" s="164"/>
      <c r="V13" s="107"/>
      <c r="W13" s="163"/>
      <c r="X13" s="164"/>
      <c r="Y13" s="107"/>
      <c r="Z13" s="163"/>
      <c r="AA13" s="164"/>
      <c r="AB13" s="107"/>
      <c r="AC13" s="163"/>
      <c r="AD13" s="164"/>
      <c r="AE13" s="107"/>
      <c r="AF13" s="163"/>
      <c r="AG13" s="164"/>
      <c r="AH13" s="107"/>
      <c r="AI13" s="163"/>
      <c r="AJ13" s="164"/>
      <c r="AK13" s="107"/>
      <c r="AL13" s="163"/>
      <c r="AM13" s="164"/>
      <c r="AN13" s="107"/>
      <c r="AO13" s="163"/>
      <c r="AP13" s="164"/>
      <c r="AQ13" s="107"/>
      <c r="AR13" s="163"/>
      <c r="AS13" s="164"/>
      <c r="AT13" s="107"/>
      <c r="AU13" s="163"/>
      <c r="AV13" s="165">
        <f t="shared" si="0"/>
        <v>0</v>
      </c>
      <c r="AW13" s="166">
        <f t="shared" si="1"/>
        <v>0</v>
      </c>
      <c r="AX13" s="167">
        <f t="shared" si="2"/>
        <v>0</v>
      </c>
      <c r="AY13" s="15"/>
    </row>
    <row r="14" spans="1:51" x14ac:dyDescent="0.3">
      <c r="A14" s="181" t="s">
        <v>42</v>
      </c>
      <c r="B14" s="173"/>
      <c r="C14" s="170"/>
      <c r="D14" s="170"/>
      <c r="E14" s="171"/>
      <c r="F14" s="170"/>
      <c r="G14" s="170"/>
      <c r="H14" s="170"/>
      <c r="I14" s="170"/>
      <c r="J14" s="170"/>
      <c r="K14" s="150"/>
      <c r="L14" s="169"/>
      <c r="M14" s="106"/>
      <c r="N14" s="172"/>
      <c r="O14" s="173"/>
      <c r="P14" s="106"/>
      <c r="Q14" s="172"/>
      <c r="R14" s="173"/>
      <c r="S14" s="106"/>
      <c r="T14" s="172"/>
      <c r="U14" s="173"/>
      <c r="V14" s="106"/>
      <c r="W14" s="172"/>
      <c r="X14" s="173"/>
      <c r="Y14" s="106"/>
      <c r="Z14" s="172"/>
      <c r="AA14" s="173"/>
      <c r="AB14" s="106"/>
      <c r="AC14" s="172"/>
      <c r="AD14" s="173"/>
      <c r="AE14" s="106"/>
      <c r="AF14" s="172"/>
      <c r="AG14" s="173"/>
      <c r="AH14" s="106"/>
      <c r="AI14" s="172"/>
      <c r="AJ14" s="173"/>
      <c r="AK14" s="106"/>
      <c r="AL14" s="172"/>
      <c r="AM14" s="173"/>
      <c r="AN14" s="106"/>
      <c r="AO14" s="172"/>
      <c r="AP14" s="173"/>
      <c r="AQ14" s="106"/>
      <c r="AR14" s="172"/>
      <c r="AS14" s="173"/>
      <c r="AT14" s="106"/>
      <c r="AU14" s="172"/>
      <c r="AV14" s="174">
        <f t="shared" si="0"/>
        <v>0</v>
      </c>
      <c r="AW14" s="175">
        <f t="shared" si="1"/>
        <v>0</v>
      </c>
      <c r="AX14" s="176">
        <f t="shared" si="2"/>
        <v>0</v>
      </c>
      <c r="AY14" s="15"/>
    </row>
    <row r="15" spans="1:51" x14ac:dyDescent="0.3">
      <c r="A15" s="180" t="s">
        <v>43</v>
      </c>
      <c r="B15" s="164"/>
      <c r="C15" s="161"/>
      <c r="D15" s="161"/>
      <c r="E15" s="162"/>
      <c r="F15" s="161"/>
      <c r="G15" s="161"/>
      <c r="H15" s="161"/>
      <c r="I15" s="161"/>
      <c r="J15" s="161"/>
      <c r="K15" s="151"/>
      <c r="L15" s="160"/>
      <c r="M15" s="107"/>
      <c r="N15" s="163"/>
      <c r="O15" s="164"/>
      <c r="P15" s="107"/>
      <c r="Q15" s="163"/>
      <c r="R15" s="164"/>
      <c r="S15" s="107"/>
      <c r="T15" s="163"/>
      <c r="U15" s="164"/>
      <c r="V15" s="107"/>
      <c r="W15" s="163"/>
      <c r="X15" s="164"/>
      <c r="Y15" s="107"/>
      <c r="Z15" s="163"/>
      <c r="AA15" s="164"/>
      <c r="AB15" s="107"/>
      <c r="AC15" s="163"/>
      <c r="AD15" s="164"/>
      <c r="AE15" s="107"/>
      <c r="AF15" s="163"/>
      <c r="AG15" s="164"/>
      <c r="AH15" s="107"/>
      <c r="AI15" s="163"/>
      <c r="AJ15" s="164"/>
      <c r="AK15" s="107"/>
      <c r="AL15" s="163"/>
      <c r="AM15" s="164"/>
      <c r="AN15" s="107"/>
      <c r="AO15" s="163"/>
      <c r="AP15" s="164"/>
      <c r="AQ15" s="107"/>
      <c r="AR15" s="163"/>
      <c r="AS15" s="164"/>
      <c r="AT15" s="107"/>
      <c r="AU15" s="163"/>
      <c r="AV15" s="165">
        <f t="shared" si="0"/>
        <v>0</v>
      </c>
      <c r="AW15" s="166">
        <f t="shared" si="1"/>
        <v>0</v>
      </c>
      <c r="AX15" s="167">
        <f t="shared" si="2"/>
        <v>0</v>
      </c>
      <c r="AY15" s="15"/>
    </row>
    <row r="16" spans="1:51" x14ac:dyDescent="0.3">
      <c r="A16" s="181" t="s">
        <v>44</v>
      </c>
      <c r="B16" s="173"/>
      <c r="C16" s="170"/>
      <c r="D16" s="170"/>
      <c r="E16" s="171"/>
      <c r="F16" s="170"/>
      <c r="G16" s="170"/>
      <c r="H16" s="170"/>
      <c r="I16" s="170"/>
      <c r="J16" s="170"/>
      <c r="K16" s="150"/>
      <c r="L16" s="169"/>
      <c r="M16" s="106"/>
      <c r="N16" s="172"/>
      <c r="O16" s="173"/>
      <c r="P16" s="106"/>
      <c r="Q16" s="172"/>
      <c r="R16" s="173"/>
      <c r="S16" s="106"/>
      <c r="T16" s="172"/>
      <c r="U16" s="173"/>
      <c r="V16" s="106"/>
      <c r="W16" s="172"/>
      <c r="X16" s="173"/>
      <c r="Y16" s="106"/>
      <c r="Z16" s="172"/>
      <c r="AA16" s="173"/>
      <c r="AB16" s="106"/>
      <c r="AC16" s="172"/>
      <c r="AD16" s="173"/>
      <c r="AE16" s="106"/>
      <c r="AF16" s="172"/>
      <c r="AG16" s="173"/>
      <c r="AH16" s="106"/>
      <c r="AI16" s="172"/>
      <c r="AJ16" s="173"/>
      <c r="AK16" s="106"/>
      <c r="AL16" s="172"/>
      <c r="AM16" s="173"/>
      <c r="AN16" s="106"/>
      <c r="AO16" s="172"/>
      <c r="AP16" s="173"/>
      <c r="AQ16" s="106"/>
      <c r="AR16" s="172"/>
      <c r="AS16" s="173"/>
      <c r="AT16" s="106"/>
      <c r="AU16" s="172"/>
      <c r="AV16" s="174">
        <f t="shared" si="0"/>
        <v>0</v>
      </c>
      <c r="AW16" s="175">
        <f t="shared" si="1"/>
        <v>0</v>
      </c>
      <c r="AX16" s="176">
        <f t="shared" si="2"/>
        <v>0</v>
      </c>
      <c r="AY16" s="15"/>
    </row>
    <row r="17" spans="1:51" x14ac:dyDescent="0.3">
      <c r="A17" s="180" t="s">
        <v>45</v>
      </c>
      <c r="B17" s="164"/>
      <c r="C17" s="161"/>
      <c r="D17" s="161"/>
      <c r="E17" s="162"/>
      <c r="F17" s="161"/>
      <c r="G17" s="161"/>
      <c r="H17" s="161"/>
      <c r="I17" s="161"/>
      <c r="J17" s="161"/>
      <c r="K17" s="151"/>
      <c r="L17" s="160"/>
      <c r="M17" s="107"/>
      <c r="N17" s="163"/>
      <c r="O17" s="164"/>
      <c r="P17" s="107"/>
      <c r="Q17" s="163"/>
      <c r="R17" s="164"/>
      <c r="S17" s="107"/>
      <c r="T17" s="163"/>
      <c r="U17" s="164"/>
      <c r="V17" s="107"/>
      <c r="W17" s="163"/>
      <c r="X17" s="164"/>
      <c r="Y17" s="107"/>
      <c r="Z17" s="163"/>
      <c r="AA17" s="164"/>
      <c r="AB17" s="107"/>
      <c r="AC17" s="163"/>
      <c r="AD17" s="164"/>
      <c r="AE17" s="107"/>
      <c r="AF17" s="163"/>
      <c r="AG17" s="164"/>
      <c r="AH17" s="107"/>
      <c r="AI17" s="163"/>
      <c r="AJ17" s="164"/>
      <c r="AK17" s="107"/>
      <c r="AL17" s="163"/>
      <c r="AM17" s="164"/>
      <c r="AN17" s="107"/>
      <c r="AO17" s="163"/>
      <c r="AP17" s="164"/>
      <c r="AQ17" s="107"/>
      <c r="AR17" s="163"/>
      <c r="AS17" s="164"/>
      <c r="AT17" s="107"/>
      <c r="AU17" s="163"/>
      <c r="AV17" s="165">
        <f t="shared" si="0"/>
        <v>0</v>
      </c>
      <c r="AW17" s="166">
        <f t="shared" si="1"/>
        <v>0</v>
      </c>
      <c r="AX17" s="167">
        <f t="shared" si="2"/>
        <v>0</v>
      </c>
      <c r="AY17" s="15"/>
    </row>
    <row r="18" spans="1:51" x14ac:dyDescent="0.3">
      <c r="A18" s="181" t="s">
        <v>46</v>
      </c>
      <c r="B18" s="173"/>
      <c r="C18" s="170"/>
      <c r="D18" s="170"/>
      <c r="E18" s="171"/>
      <c r="F18" s="170"/>
      <c r="G18" s="170"/>
      <c r="H18" s="170"/>
      <c r="I18" s="170"/>
      <c r="J18" s="170"/>
      <c r="K18" s="150"/>
      <c r="L18" s="169"/>
      <c r="M18" s="106"/>
      <c r="N18" s="172"/>
      <c r="O18" s="173"/>
      <c r="P18" s="106"/>
      <c r="Q18" s="172"/>
      <c r="R18" s="173"/>
      <c r="S18" s="106"/>
      <c r="T18" s="172"/>
      <c r="U18" s="173"/>
      <c r="V18" s="106"/>
      <c r="W18" s="172"/>
      <c r="X18" s="173"/>
      <c r="Y18" s="106"/>
      <c r="Z18" s="172"/>
      <c r="AA18" s="173"/>
      <c r="AB18" s="106"/>
      <c r="AC18" s="172"/>
      <c r="AD18" s="173"/>
      <c r="AE18" s="106"/>
      <c r="AF18" s="172"/>
      <c r="AG18" s="173"/>
      <c r="AH18" s="106"/>
      <c r="AI18" s="172"/>
      <c r="AJ18" s="173"/>
      <c r="AK18" s="106"/>
      <c r="AL18" s="172"/>
      <c r="AM18" s="173"/>
      <c r="AN18" s="106"/>
      <c r="AO18" s="172"/>
      <c r="AP18" s="173"/>
      <c r="AQ18" s="106"/>
      <c r="AR18" s="172"/>
      <c r="AS18" s="173"/>
      <c r="AT18" s="106"/>
      <c r="AU18" s="172"/>
      <c r="AV18" s="174">
        <f t="shared" si="0"/>
        <v>0</v>
      </c>
      <c r="AW18" s="175">
        <f t="shared" si="1"/>
        <v>0</v>
      </c>
      <c r="AX18" s="176">
        <f t="shared" si="2"/>
        <v>0</v>
      </c>
      <c r="AY18" s="15"/>
    </row>
    <row r="19" spans="1:51" x14ac:dyDescent="0.3">
      <c r="A19" s="180" t="s">
        <v>47</v>
      </c>
      <c r="B19" s="164"/>
      <c r="C19" s="161"/>
      <c r="D19" s="161"/>
      <c r="E19" s="162"/>
      <c r="F19" s="161"/>
      <c r="G19" s="161"/>
      <c r="H19" s="161"/>
      <c r="I19" s="161"/>
      <c r="J19" s="161"/>
      <c r="K19" s="151"/>
      <c r="L19" s="160"/>
      <c r="M19" s="107"/>
      <c r="N19" s="163"/>
      <c r="O19" s="164"/>
      <c r="P19" s="107"/>
      <c r="Q19" s="163"/>
      <c r="R19" s="164"/>
      <c r="S19" s="107"/>
      <c r="T19" s="163"/>
      <c r="U19" s="164"/>
      <c r="V19" s="107"/>
      <c r="W19" s="163"/>
      <c r="X19" s="164"/>
      <c r="Y19" s="107"/>
      <c r="Z19" s="163"/>
      <c r="AA19" s="164"/>
      <c r="AB19" s="107"/>
      <c r="AC19" s="163"/>
      <c r="AD19" s="164"/>
      <c r="AE19" s="107"/>
      <c r="AF19" s="163"/>
      <c r="AG19" s="164"/>
      <c r="AH19" s="107"/>
      <c r="AI19" s="163"/>
      <c r="AJ19" s="164"/>
      <c r="AK19" s="107"/>
      <c r="AL19" s="163"/>
      <c r="AM19" s="164"/>
      <c r="AN19" s="107"/>
      <c r="AO19" s="163"/>
      <c r="AP19" s="164"/>
      <c r="AQ19" s="107"/>
      <c r="AR19" s="163"/>
      <c r="AS19" s="164"/>
      <c r="AT19" s="107"/>
      <c r="AU19" s="163"/>
      <c r="AV19" s="165">
        <f t="shared" si="0"/>
        <v>0</v>
      </c>
      <c r="AW19" s="166">
        <f t="shared" si="1"/>
        <v>0</v>
      </c>
      <c r="AX19" s="167">
        <f t="shared" si="2"/>
        <v>0</v>
      </c>
      <c r="AY19" s="15"/>
    </row>
    <row r="20" spans="1:51" x14ac:dyDescent="0.3">
      <c r="A20" s="181" t="s">
        <v>48</v>
      </c>
      <c r="B20" s="173"/>
      <c r="C20" s="170"/>
      <c r="D20" s="170"/>
      <c r="E20" s="171"/>
      <c r="F20" s="170"/>
      <c r="G20" s="170"/>
      <c r="H20" s="170"/>
      <c r="I20" s="170"/>
      <c r="J20" s="170"/>
      <c r="K20" s="150"/>
      <c r="L20" s="169"/>
      <c r="M20" s="106"/>
      <c r="N20" s="172"/>
      <c r="O20" s="173"/>
      <c r="P20" s="106"/>
      <c r="Q20" s="172"/>
      <c r="R20" s="173"/>
      <c r="S20" s="106"/>
      <c r="T20" s="172"/>
      <c r="U20" s="173"/>
      <c r="V20" s="106"/>
      <c r="W20" s="172"/>
      <c r="X20" s="173"/>
      <c r="Y20" s="106"/>
      <c r="Z20" s="172"/>
      <c r="AA20" s="173"/>
      <c r="AB20" s="106"/>
      <c r="AC20" s="172"/>
      <c r="AD20" s="173"/>
      <c r="AE20" s="106"/>
      <c r="AF20" s="172"/>
      <c r="AG20" s="173"/>
      <c r="AH20" s="106"/>
      <c r="AI20" s="172"/>
      <c r="AJ20" s="173"/>
      <c r="AK20" s="106"/>
      <c r="AL20" s="172"/>
      <c r="AM20" s="173"/>
      <c r="AN20" s="106"/>
      <c r="AO20" s="172"/>
      <c r="AP20" s="173"/>
      <c r="AQ20" s="106"/>
      <c r="AR20" s="172"/>
      <c r="AS20" s="173"/>
      <c r="AT20" s="106"/>
      <c r="AU20" s="172"/>
      <c r="AV20" s="174">
        <f t="shared" si="0"/>
        <v>0</v>
      </c>
      <c r="AW20" s="175">
        <f t="shared" si="1"/>
        <v>0</v>
      </c>
      <c r="AX20" s="176">
        <f t="shared" si="2"/>
        <v>0</v>
      </c>
      <c r="AY20" s="15"/>
    </row>
    <row r="21" spans="1:51" x14ac:dyDescent="0.3">
      <c r="A21" s="180" t="s">
        <v>49</v>
      </c>
      <c r="B21" s="164"/>
      <c r="C21" s="161"/>
      <c r="D21" s="161"/>
      <c r="E21" s="162"/>
      <c r="F21" s="161"/>
      <c r="G21" s="161"/>
      <c r="H21" s="161"/>
      <c r="I21" s="161"/>
      <c r="J21" s="161"/>
      <c r="K21" s="151"/>
      <c r="L21" s="160"/>
      <c r="M21" s="107"/>
      <c r="N21" s="163"/>
      <c r="O21" s="164"/>
      <c r="P21" s="107"/>
      <c r="Q21" s="163"/>
      <c r="R21" s="164"/>
      <c r="S21" s="107"/>
      <c r="T21" s="163"/>
      <c r="U21" s="164"/>
      <c r="V21" s="107"/>
      <c r="W21" s="163"/>
      <c r="X21" s="164"/>
      <c r="Y21" s="107"/>
      <c r="Z21" s="163"/>
      <c r="AA21" s="164"/>
      <c r="AB21" s="107"/>
      <c r="AC21" s="163"/>
      <c r="AD21" s="164"/>
      <c r="AE21" s="107"/>
      <c r="AF21" s="163"/>
      <c r="AG21" s="164"/>
      <c r="AH21" s="107"/>
      <c r="AI21" s="163"/>
      <c r="AJ21" s="164"/>
      <c r="AK21" s="107"/>
      <c r="AL21" s="163"/>
      <c r="AM21" s="164"/>
      <c r="AN21" s="107"/>
      <c r="AO21" s="163"/>
      <c r="AP21" s="164"/>
      <c r="AQ21" s="107"/>
      <c r="AR21" s="163"/>
      <c r="AS21" s="164"/>
      <c r="AT21" s="107"/>
      <c r="AU21" s="163"/>
      <c r="AV21" s="165">
        <f t="shared" si="0"/>
        <v>0</v>
      </c>
      <c r="AW21" s="166">
        <f t="shared" si="1"/>
        <v>0</v>
      </c>
      <c r="AX21" s="167">
        <f t="shared" si="2"/>
        <v>0</v>
      </c>
      <c r="AY21" s="15"/>
    </row>
    <row r="22" spans="1:51" x14ac:dyDescent="0.3">
      <c r="A22" s="181" t="s">
        <v>50</v>
      </c>
      <c r="B22" s="173"/>
      <c r="C22" s="170"/>
      <c r="D22" s="170"/>
      <c r="E22" s="171"/>
      <c r="F22" s="170"/>
      <c r="G22" s="170"/>
      <c r="H22" s="170"/>
      <c r="I22" s="170"/>
      <c r="J22" s="170"/>
      <c r="K22" s="150"/>
      <c r="L22" s="169"/>
      <c r="M22" s="106"/>
      <c r="N22" s="172"/>
      <c r="O22" s="173"/>
      <c r="P22" s="106"/>
      <c r="Q22" s="172"/>
      <c r="R22" s="173"/>
      <c r="S22" s="106"/>
      <c r="T22" s="172"/>
      <c r="U22" s="173"/>
      <c r="V22" s="106"/>
      <c r="W22" s="172"/>
      <c r="X22" s="173"/>
      <c r="Y22" s="106"/>
      <c r="Z22" s="172"/>
      <c r="AA22" s="173"/>
      <c r="AB22" s="106"/>
      <c r="AC22" s="172"/>
      <c r="AD22" s="173"/>
      <c r="AE22" s="106"/>
      <c r="AF22" s="172"/>
      <c r="AG22" s="173"/>
      <c r="AH22" s="106"/>
      <c r="AI22" s="172"/>
      <c r="AJ22" s="173"/>
      <c r="AK22" s="106"/>
      <c r="AL22" s="172"/>
      <c r="AM22" s="173"/>
      <c r="AN22" s="106"/>
      <c r="AO22" s="172"/>
      <c r="AP22" s="173"/>
      <c r="AQ22" s="106"/>
      <c r="AR22" s="172"/>
      <c r="AS22" s="173"/>
      <c r="AT22" s="106"/>
      <c r="AU22" s="172"/>
      <c r="AV22" s="174">
        <f t="shared" si="0"/>
        <v>0</v>
      </c>
      <c r="AW22" s="175">
        <f t="shared" si="1"/>
        <v>0</v>
      </c>
      <c r="AX22" s="176">
        <f t="shared" si="2"/>
        <v>0</v>
      </c>
      <c r="AY22" s="15"/>
    </row>
    <row r="23" spans="1:51" x14ac:dyDescent="0.3">
      <c r="A23" s="180" t="s">
        <v>51</v>
      </c>
      <c r="B23" s="164"/>
      <c r="C23" s="161"/>
      <c r="D23" s="161"/>
      <c r="E23" s="162"/>
      <c r="F23" s="161"/>
      <c r="G23" s="161"/>
      <c r="H23" s="161"/>
      <c r="I23" s="161"/>
      <c r="J23" s="161"/>
      <c r="K23" s="151"/>
      <c r="L23" s="160"/>
      <c r="M23" s="107"/>
      <c r="N23" s="163"/>
      <c r="O23" s="164"/>
      <c r="P23" s="107"/>
      <c r="Q23" s="163"/>
      <c r="R23" s="164"/>
      <c r="S23" s="107"/>
      <c r="T23" s="163"/>
      <c r="U23" s="164"/>
      <c r="V23" s="107"/>
      <c r="W23" s="163"/>
      <c r="X23" s="164"/>
      <c r="Y23" s="107"/>
      <c r="Z23" s="163"/>
      <c r="AA23" s="164"/>
      <c r="AB23" s="107"/>
      <c r="AC23" s="163"/>
      <c r="AD23" s="164"/>
      <c r="AE23" s="107"/>
      <c r="AF23" s="163"/>
      <c r="AG23" s="164"/>
      <c r="AH23" s="107"/>
      <c r="AI23" s="163"/>
      <c r="AJ23" s="164"/>
      <c r="AK23" s="107"/>
      <c r="AL23" s="163"/>
      <c r="AM23" s="164"/>
      <c r="AN23" s="107"/>
      <c r="AO23" s="163"/>
      <c r="AP23" s="164"/>
      <c r="AQ23" s="107"/>
      <c r="AR23" s="163"/>
      <c r="AS23" s="164"/>
      <c r="AT23" s="107"/>
      <c r="AU23" s="163"/>
      <c r="AV23" s="165">
        <f t="shared" si="0"/>
        <v>0</v>
      </c>
      <c r="AW23" s="166">
        <f t="shared" si="1"/>
        <v>0</v>
      </c>
      <c r="AX23" s="167">
        <f t="shared" si="2"/>
        <v>0</v>
      </c>
      <c r="AY23" s="15"/>
    </row>
    <row r="24" spans="1:51" x14ac:dyDescent="0.3">
      <c r="A24" s="181" t="s">
        <v>52</v>
      </c>
      <c r="B24" s="173"/>
      <c r="C24" s="170"/>
      <c r="D24" s="170"/>
      <c r="E24" s="171"/>
      <c r="F24" s="170"/>
      <c r="G24" s="170"/>
      <c r="H24" s="170"/>
      <c r="I24" s="170"/>
      <c r="J24" s="170"/>
      <c r="K24" s="150"/>
      <c r="L24" s="169"/>
      <c r="M24" s="106"/>
      <c r="N24" s="172"/>
      <c r="O24" s="173"/>
      <c r="P24" s="106"/>
      <c r="Q24" s="172"/>
      <c r="R24" s="173"/>
      <c r="S24" s="106"/>
      <c r="T24" s="172"/>
      <c r="U24" s="173"/>
      <c r="V24" s="106"/>
      <c r="W24" s="172"/>
      <c r="X24" s="173"/>
      <c r="Y24" s="106"/>
      <c r="Z24" s="172"/>
      <c r="AA24" s="173"/>
      <c r="AB24" s="106"/>
      <c r="AC24" s="172"/>
      <c r="AD24" s="173"/>
      <c r="AE24" s="106"/>
      <c r="AF24" s="172"/>
      <c r="AG24" s="173"/>
      <c r="AH24" s="106"/>
      <c r="AI24" s="172"/>
      <c r="AJ24" s="173"/>
      <c r="AK24" s="106"/>
      <c r="AL24" s="172"/>
      <c r="AM24" s="173"/>
      <c r="AN24" s="106"/>
      <c r="AO24" s="172"/>
      <c r="AP24" s="173"/>
      <c r="AQ24" s="106"/>
      <c r="AR24" s="172"/>
      <c r="AS24" s="173"/>
      <c r="AT24" s="106"/>
      <c r="AU24" s="172"/>
      <c r="AV24" s="174">
        <f t="shared" si="0"/>
        <v>0</v>
      </c>
      <c r="AW24" s="175">
        <f t="shared" si="1"/>
        <v>0</v>
      </c>
      <c r="AX24" s="176">
        <f t="shared" si="2"/>
        <v>0</v>
      </c>
      <c r="AY24" s="15"/>
    </row>
    <row r="25" spans="1:51" x14ac:dyDescent="0.3">
      <c r="A25" s="180" t="s">
        <v>54</v>
      </c>
      <c r="B25" s="164"/>
      <c r="C25" s="161"/>
      <c r="D25" s="161"/>
      <c r="E25" s="162"/>
      <c r="F25" s="161"/>
      <c r="G25" s="161"/>
      <c r="H25" s="161"/>
      <c r="I25" s="161"/>
      <c r="J25" s="161"/>
      <c r="K25" s="151"/>
      <c r="L25" s="160"/>
      <c r="M25" s="107"/>
      <c r="N25" s="163"/>
      <c r="O25" s="164"/>
      <c r="P25" s="107"/>
      <c r="Q25" s="163"/>
      <c r="R25" s="164"/>
      <c r="S25" s="107"/>
      <c r="T25" s="163"/>
      <c r="U25" s="164"/>
      <c r="V25" s="107"/>
      <c r="W25" s="163"/>
      <c r="X25" s="164"/>
      <c r="Y25" s="107"/>
      <c r="Z25" s="163"/>
      <c r="AA25" s="164"/>
      <c r="AB25" s="107"/>
      <c r="AC25" s="163"/>
      <c r="AD25" s="164"/>
      <c r="AE25" s="107"/>
      <c r="AF25" s="163"/>
      <c r="AG25" s="164"/>
      <c r="AH25" s="107"/>
      <c r="AI25" s="163"/>
      <c r="AJ25" s="164"/>
      <c r="AK25" s="107"/>
      <c r="AL25" s="163"/>
      <c r="AM25" s="164"/>
      <c r="AN25" s="107"/>
      <c r="AO25" s="163"/>
      <c r="AP25" s="164"/>
      <c r="AQ25" s="107"/>
      <c r="AR25" s="163"/>
      <c r="AS25" s="164"/>
      <c r="AT25" s="107"/>
      <c r="AU25" s="163"/>
      <c r="AV25" s="165">
        <f t="shared" si="0"/>
        <v>0</v>
      </c>
      <c r="AW25" s="166">
        <f t="shared" si="1"/>
        <v>0</v>
      </c>
      <c r="AX25" s="167">
        <f t="shared" si="2"/>
        <v>0</v>
      </c>
      <c r="AY25" s="15"/>
    </row>
    <row r="26" spans="1:51" x14ac:dyDescent="0.3">
      <c r="A26" s="181" t="s">
        <v>55</v>
      </c>
      <c r="B26" s="173"/>
      <c r="C26" s="170"/>
      <c r="D26" s="170"/>
      <c r="E26" s="171"/>
      <c r="F26" s="170"/>
      <c r="G26" s="170"/>
      <c r="H26" s="170"/>
      <c r="I26" s="170"/>
      <c r="J26" s="170"/>
      <c r="K26" s="150"/>
      <c r="L26" s="169"/>
      <c r="M26" s="106"/>
      <c r="N26" s="172"/>
      <c r="O26" s="173"/>
      <c r="P26" s="106"/>
      <c r="Q26" s="172"/>
      <c r="R26" s="173"/>
      <c r="S26" s="106"/>
      <c r="T26" s="172"/>
      <c r="U26" s="173"/>
      <c r="V26" s="106"/>
      <c r="W26" s="172"/>
      <c r="X26" s="173"/>
      <c r="Y26" s="106"/>
      <c r="Z26" s="172"/>
      <c r="AA26" s="173"/>
      <c r="AB26" s="106"/>
      <c r="AC26" s="172"/>
      <c r="AD26" s="173"/>
      <c r="AE26" s="106"/>
      <c r="AF26" s="172"/>
      <c r="AG26" s="173"/>
      <c r="AH26" s="106"/>
      <c r="AI26" s="172"/>
      <c r="AJ26" s="173"/>
      <c r="AK26" s="106"/>
      <c r="AL26" s="172"/>
      <c r="AM26" s="173"/>
      <c r="AN26" s="106"/>
      <c r="AO26" s="172"/>
      <c r="AP26" s="173"/>
      <c r="AQ26" s="106"/>
      <c r="AR26" s="172"/>
      <c r="AS26" s="173"/>
      <c r="AT26" s="106"/>
      <c r="AU26" s="172"/>
      <c r="AV26" s="174">
        <f t="shared" si="0"/>
        <v>0</v>
      </c>
      <c r="AW26" s="175">
        <f t="shared" si="1"/>
        <v>0</v>
      </c>
      <c r="AX26" s="176">
        <f t="shared" si="2"/>
        <v>0</v>
      </c>
      <c r="AY26" s="15"/>
    </row>
    <row r="27" spans="1:51" x14ac:dyDescent="0.3">
      <c r="A27" s="180" t="s">
        <v>56</v>
      </c>
      <c r="B27" s="164"/>
      <c r="C27" s="161"/>
      <c r="D27" s="161"/>
      <c r="E27" s="162"/>
      <c r="F27" s="161"/>
      <c r="G27" s="161"/>
      <c r="H27" s="161"/>
      <c r="I27" s="161"/>
      <c r="J27" s="161"/>
      <c r="K27" s="151"/>
      <c r="L27" s="160"/>
      <c r="M27" s="107"/>
      <c r="N27" s="163"/>
      <c r="O27" s="164"/>
      <c r="P27" s="107"/>
      <c r="Q27" s="163"/>
      <c r="R27" s="164"/>
      <c r="S27" s="107"/>
      <c r="T27" s="163"/>
      <c r="U27" s="164"/>
      <c r="V27" s="107"/>
      <c r="W27" s="163"/>
      <c r="X27" s="164"/>
      <c r="Y27" s="107"/>
      <c r="Z27" s="163"/>
      <c r="AA27" s="164"/>
      <c r="AB27" s="107"/>
      <c r="AC27" s="163"/>
      <c r="AD27" s="164"/>
      <c r="AE27" s="107"/>
      <c r="AF27" s="163"/>
      <c r="AG27" s="164"/>
      <c r="AH27" s="107"/>
      <c r="AI27" s="163"/>
      <c r="AJ27" s="164"/>
      <c r="AK27" s="107"/>
      <c r="AL27" s="163"/>
      <c r="AM27" s="164"/>
      <c r="AN27" s="107"/>
      <c r="AO27" s="163"/>
      <c r="AP27" s="164"/>
      <c r="AQ27" s="107"/>
      <c r="AR27" s="163"/>
      <c r="AS27" s="164"/>
      <c r="AT27" s="107"/>
      <c r="AU27" s="163"/>
      <c r="AV27" s="165">
        <f t="shared" si="0"/>
        <v>0</v>
      </c>
      <c r="AW27" s="166">
        <f t="shared" si="1"/>
        <v>0</v>
      </c>
      <c r="AX27" s="167">
        <f t="shared" si="2"/>
        <v>0</v>
      </c>
      <c r="AY27" s="15"/>
    </row>
    <row r="28" spans="1:51" x14ac:dyDescent="0.3">
      <c r="A28" s="181" t="s">
        <v>57</v>
      </c>
      <c r="B28" s="173"/>
      <c r="C28" s="170"/>
      <c r="D28" s="170"/>
      <c r="E28" s="171"/>
      <c r="F28" s="170"/>
      <c r="G28" s="170"/>
      <c r="H28" s="170"/>
      <c r="I28" s="170"/>
      <c r="J28" s="170"/>
      <c r="K28" s="150"/>
      <c r="L28" s="169"/>
      <c r="M28" s="106"/>
      <c r="N28" s="172"/>
      <c r="O28" s="173"/>
      <c r="P28" s="106"/>
      <c r="Q28" s="172"/>
      <c r="R28" s="173"/>
      <c r="S28" s="106"/>
      <c r="T28" s="172"/>
      <c r="U28" s="173"/>
      <c r="V28" s="106"/>
      <c r="W28" s="172"/>
      <c r="X28" s="173"/>
      <c r="Y28" s="106"/>
      <c r="Z28" s="172"/>
      <c r="AA28" s="173"/>
      <c r="AB28" s="106"/>
      <c r="AC28" s="172"/>
      <c r="AD28" s="173"/>
      <c r="AE28" s="106"/>
      <c r="AF28" s="172"/>
      <c r="AG28" s="173"/>
      <c r="AH28" s="106"/>
      <c r="AI28" s="172"/>
      <c r="AJ28" s="173"/>
      <c r="AK28" s="106"/>
      <c r="AL28" s="172"/>
      <c r="AM28" s="173"/>
      <c r="AN28" s="106"/>
      <c r="AO28" s="172"/>
      <c r="AP28" s="173"/>
      <c r="AQ28" s="106"/>
      <c r="AR28" s="172"/>
      <c r="AS28" s="173"/>
      <c r="AT28" s="106"/>
      <c r="AU28" s="172"/>
      <c r="AV28" s="174">
        <f t="shared" si="0"/>
        <v>0</v>
      </c>
      <c r="AW28" s="175">
        <f t="shared" si="1"/>
        <v>0</v>
      </c>
      <c r="AX28" s="176">
        <f t="shared" si="2"/>
        <v>0</v>
      </c>
      <c r="AY28" s="15"/>
    </row>
    <row r="29" spans="1:51" x14ac:dyDescent="0.3">
      <c r="A29" s="180" t="s">
        <v>58</v>
      </c>
      <c r="B29" s="164"/>
      <c r="C29" s="161"/>
      <c r="D29" s="161"/>
      <c r="E29" s="162"/>
      <c r="F29" s="161"/>
      <c r="G29" s="161"/>
      <c r="H29" s="161"/>
      <c r="I29" s="161"/>
      <c r="J29" s="161"/>
      <c r="K29" s="151"/>
      <c r="L29" s="160"/>
      <c r="M29" s="107"/>
      <c r="N29" s="163"/>
      <c r="O29" s="164"/>
      <c r="P29" s="107"/>
      <c r="Q29" s="163"/>
      <c r="R29" s="164"/>
      <c r="S29" s="107"/>
      <c r="T29" s="163"/>
      <c r="U29" s="164"/>
      <c r="V29" s="107"/>
      <c r="W29" s="163"/>
      <c r="X29" s="164"/>
      <c r="Y29" s="107"/>
      <c r="Z29" s="163"/>
      <c r="AA29" s="164"/>
      <c r="AB29" s="107"/>
      <c r="AC29" s="163"/>
      <c r="AD29" s="164"/>
      <c r="AE29" s="107"/>
      <c r="AF29" s="163"/>
      <c r="AG29" s="164"/>
      <c r="AH29" s="107"/>
      <c r="AI29" s="163"/>
      <c r="AJ29" s="164"/>
      <c r="AK29" s="107"/>
      <c r="AL29" s="163"/>
      <c r="AM29" s="164"/>
      <c r="AN29" s="107"/>
      <c r="AO29" s="163"/>
      <c r="AP29" s="164"/>
      <c r="AQ29" s="107"/>
      <c r="AR29" s="163"/>
      <c r="AS29" s="164"/>
      <c r="AT29" s="107"/>
      <c r="AU29" s="163"/>
      <c r="AV29" s="165">
        <f t="shared" si="0"/>
        <v>0</v>
      </c>
      <c r="AW29" s="166">
        <f t="shared" si="1"/>
        <v>0</v>
      </c>
      <c r="AX29" s="167">
        <f t="shared" si="2"/>
        <v>0</v>
      </c>
      <c r="AY29" s="15"/>
    </row>
    <row r="30" spans="1:51" x14ac:dyDescent="0.3">
      <c r="A30" s="181" t="s">
        <v>59</v>
      </c>
      <c r="B30" s="173"/>
      <c r="C30" s="170"/>
      <c r="D30" s="170"/>
      <c r="E30" s="171"/>
      <c r="F30" s="170"/>
      <c r="G30" s="170"/>
      <c r="H30" s="170"/>
      <c r="I30" s="170"/>
      <c r="J30" s="170"/>
      <c r="K30" s="150"/>
      <c r="L30" s="169"/>
      <c r="M30" s="106"/>
      <c r="N30" s="172"/>
      <c r="O30" s="173"/>
      <c r="P30" s="106"/>
      <c r="Q30" s="172"/>
      <c r="R30" s="173"/>
      <c r="S30" s="106"/>
      <c r="T30" s="172"/>
      <c r="U30" s="173"/>
      <c r="V30" s="106"/>
      <c r="W30" s="172"/>
      <c r="X30" s="173"/>
      <c r="Y30" s="106"/>
      <c r="Z30" s="172"/>
      <c r="AA30" s="173"/>
      <c r="AB30" s="106"/>
      <c r="AC30" s="172"/>
      <c r="AD30" s="173"/>
      <c r="AE30" s="106"/>
      <c r="AF30" s="172"/>
      <c r="AG30" s="173"/>
      <c r="AH30" s="106"/>
      <c r="AI30" s="172"/>
      <c r="AJ30" s="173"/>
      <c r="AK30" s="106"/>
      <c r="AL30" s="172"/>
      <c r="AM30" s="173"/>
      <c r="AN30" s="106"/>
      <c r="AO30" s="172"/>
      <c r="AP30" s="173"/>
      <c r="AQ30" s="106"/>
      <c r="AR30" s="172"/>
      <c r="AS30" s="173"/>
      <c r="AT30" s="106"/>
      <c r="AU30" s="172"/>
      <c r="AV30" s="174">
        <f t="shared" si="0"/>
        <v>0</v>
      </c>
      <c r="AW30" s="175">
        <f t="shared" si="1"/>
        <v>0</v>
      </c>
      <c r="AX30" s="176">
        <f t="shared" si="2"/>
        <v>0</v>
      </c>
      <c r="AY30" s="15"/>
    </row>
    <row r="31" spans="1:51" x14ac:dyDescent="0.3">
      <c r="A31" s="180" t="s">
        <v>60</v>
      </c>
      <c r="B31" s="164"/>
      <c r="C31" s="161"/>
      <c r="D31" s="161"/>
      <c r="E31" s="162"/>
      <c r="F31" s="161"/>
      <c r="G31" s="161"/>
      <c r="H31" s="161"/>
      <c r="I31" s="161"/>
      <c r="J31" s="161"/>
      <c r="K31" s="151"/>
      <c r="L31" s="160"/>
      <c r="M31" s="107"/>
      <c r="N31" s="163"/>
      <c r="O31" s="164"/>
      <c r="P31" s="107"/>
      <c r="Q31" s="163"/>
      <c r="R31" s="164"/>
      <c r="S31" s="107"/>
      <c r="T31" s="163"/>
      <c r="U31" s="164"/>
      <c r="V31" s="107"/>
      <c r="W31" s="163"/>
      <c r="X31" s="164"/>
      <c r="Y31" s="107"/>
      <c r="Z31" s="163"/>
      <c r="AA31" s="164"/>
      <c r="AB31" s="107"/>
      <c r="AC31" s="163"/>
      <c r="AD31" s="164"/>
      <c r="AE31" s="107"/>
      <c r="AF31" s="163"/>
      <c r="AG31" s="164"/>
      <c r="AH31" s="107"/>
      <c r="AI31" s="163"/>
      <c r="AJ31" s="164"/>
      <c r="AK31" s="107"/>
      <c r="AL31" s="163"/>
      <c r="AM31" s="164"/>
      <c r="AN31" s="107"/>
      <c r="AO31" s="163"/>
      <c r="AP31" s="164"/>
      <c r="AQ31" s="107"/>
      <c r="AR31" s="163"/>
      <c r="AS31" s="164"/>
      <c r="AT31" s="107"/>
      <c r="AU31" s="163"/>
      <c r="AV31" s="165">
        <f t="shared" si="0"/>
        <v>0</v>
      </c>
      <c r="AW31" s="166">
        <f t="shared" si="1"/>
        <v>0</v>
      </c>
      <c r="AX31" s="167">
        <f t="shared" si="2"/>
        <v>0</v>
      </c>
      <c r="AY31" s="15"/>
    </row>
    <row r="32" spans="1:51" x14ac:dyDescent="0.3">
      <c r="A32" s="181" t="s">
        <v>61</v>
      </c>
      <c r="B32" s="173"/>
      <c r="C32" s="170"/>
      <c r="D32" s="170"/>
      <c r="E32" s="171"/>
      <c r="F32" s="170"/>
      <c r="G32" s="170"/>
      <c r="H32" s="170"/>
      <c r="I32" s="170"/>
      <c r="J32" s="170"/>
      <c r="K32" s="150"/>
      <c r="L32" s="169"/>
      <c r="M32" s="106"/>
      <c r="N32" s="172"/>
      <c r="O32" s="173"/>
      <c r="P32" s="106"/>
      <c r="Q32" s="172"/>
      <c r="R32" s="173"/>
      <c r="S32" s="106"/>
      <c r="T32" s="172"/>
      <c r="U32" s="173"/>
      <c r="V32" s="106"/>
      <c r="W32" s="172"/>
      <c r="X32" s="173"/>
      <c r="Y32" s="106"/>
      <c r="Z32" s="172"/>
      <c r="AA32" s="173"/>
      <c r="AB32" s="106"/>
      <c r="AC32" s="172"/>
      <c r="AD32" s="173"/>
      <c r="AE32" s="106"/>
      <c r="AF32" s="172"/>
      <c r="AG32" s="173"/>
      <c r="AH32" s="106"/>
      <c r="AI32" s="172"/>
      <c r="AJ32" s="173"/>
      <c r="AK32" s="106"/>
      <c r="AL32" s="172"/>
      <c r="AM32" s="173"/>
      <c r="AN32" s="106"/>
      <c r="AO32" s="172"/>
      <c r="AP32" s="173"/>
      <c r="AQ32" s="106"/>
      <c r="AR32" s="172"/>
      <c r="AS32" s="173"/>
      <c r="AT32" s="106"/>
      <c r="AU32" s="172"/>
      <c r="AV32" s="174">
        <f t="shared" si="0"/>
        <v>0</v>
      </c>
      <c r="AW32" s="175">
        <f t="shared" si="1"/>
        <v>0</v>
      </c>
      <c r="AX32" s="176">
        <f t="shared" si="2"/>
        <v>0</v>
      </c>
      <c r="AY32" s="15"/>
    </row>
    <row r="33" spans="1:51" x14ac:dyDescent="0.3">
      <c r="A33" s="180" t="s">
        <v>62</v>
      </c>
      <c r="B33" s="164"/>
      <c r="C33" s="161"/>
      <c r="D33" s="161"/>
      <c r="E33" s="162"/>
      <c r="F33" s="161"/>
      <c r="G33" s="161"/>
      <c r="H33" s="161"/>
      <c r="I33" s="161"/>
      <c r="J33" s="161"/>
      <c r="K33" s="151"/>
      <c r="L33" s="160"/>
      <c r="M33" s="107"/>
      <c r="N33" s="163"/>
      <c r="O33" s="164"/>
      <c r="P33" s="107"/>
      <c r="Q33" s="163"/>
      <c r="R33" s="164"/>
      <c r="S33" s="107"/>
      <c r="T33" s="163"/>
      <c r="U33" s="164"/>
      <c r="V33" s="107"/>
      <c r="W33" s="163"/>
      <c r="X33" s="164"/>
      <c r="Y33" s="107"/>
      <c r="Z33" s="163"/>
      <c r="AA33" s="164"/>
      <c r="AB33" s="107"/>
      <c r="AC33" s="163"/>
      <c r="AD33" s="164"/>
      <c r="AE33" s="107"/>
      <c r="AF33" s="163"/>
      <c r="AG33" s="164"/>
      <c r="AH33" s="107"/>
      <c r="AI33" s="163"/>
      <c r="AJ33" s="164"/>
      <c r="AK33" s="107"/>
      <c r="AL33" s="163"/>
      <c r="AM33" s="164"/>
      <c r="AN33" s="107"/>
      <c r="AO33" s="163"/>
      <c r="AP33" s="164"/>
      <c r="AQ33" s="107"/>
      <c r="AR33" s="163"/>
      <c r="AS33" s="164"/>
      <c r="AT33" s="107"/>
      <c r="AU33" s="163"/>
      <c r="AV33" s="165">
        <f t="shared" si="0"/>
        <v>0</v>
      </c>
      <c r="AW33" s="166">
        <f t="shared" si="1"/>
        <v>0</v>
      </c>
      <c r="AX33" s="167">
        <f t="shared" si="2"/>
        <v>0</v>
      </c>
      <c r="AY33" s="15"/>
    </row>
    <row r="34" spans="1:51" x14ac:dyDescent="0.3">
      <c r="A34" s="181" t="s">
        <v>63</v>
      </c>
      <c r="B34" s="173"/>
      <c r="C34" s="170"/>
      <c r="D34" s="170"/>
      <c r="E34" s="171"/>
      <c r="F34" s="170"/>
      <c r="G34" s="170"/>
      <c r="H34" s="170"/>
      <c r="I34" s="170"/>
      <c r="J34" s="170"/>
      <c r="K34" s="150"/>
      <c r="L34" s="169"/>
      <c r="M34" s="106"/>
      <c r="N34" s="172"/>
      <c r="O34" s="173"/>
      <c r="P34" s="106"/>
      <c r="Q34" s="172"/>
      <c r="R34" s="173"/>
      <c r="S34" s="106"/>
      <c r="T34" s="172"/>
      <c r="U34" s="173"/>
      <c r="V34" s="106"/>
      <c r="W34" s="172"/>
      <c r="X34" s="173"/>
      <c r="Y34" s="106"/>
      <c r="Z34" s="172"/>
      <c r="AA34" s="173"/>
      <c r="AB34" s="106"/>
      <c r="AC34" s="172"/>
      <c r="AD34" s="173"/>
      <c r="AE34" s="106"/>
      <c r="AF34" s="172"/>
      <c r="AG34" s="173"/>
      <c r="AH34" s="106"/>
      <c r="AI34" s="172"/>
      <c r="AJ34" s="173"/>
      <c r="AK34" s="106"/>
      <c r="AL34" s="172"/>
      <c r="AM34" s="173"/>
      <c r="AN34" s="106"/>
      <c r="AO34" s="172"/>
      <c r="AP34" s="173"/>
      <c r="AQ34" s="106"/>
      <c r="AR34" s="172"/>
      <c r="AS34" s="173"/>
      <c r="AT34" s="106"/>
      <c r="AU34" s="172"/>
      <c r="AV34" s="174">
        <f t="shared" si="0"/>
        <v>0</v>
      </c>
      <c r="AW34" s="175">
        <f t="shared" si="1"/>
        <v>0</v>
      </c>
      <c r="AX34" s="176">
        <f t="shared" si="2"/>
        <v>0</v>
      </c>
      <c r="AY34" s="15"/>
    </row>
    <row r="35" spans="1:51" x14ac:dyDescent="0.3">
      <c r="A35" s="180" t="s">
        <v>64</v>
      </c>
      <c r="B35" s="164"/>
      <c r="C35" s="161"/>
      <c r="D35" s="161"/>
      <c r="E35" s="162"/>
      <c r="F35" s="161"/>
      <c r="G35" s="161"/>
      <c r="H35" s="161"/>
      <c r="I35" s="161"/>
      <c r="J35" s="161"/>
      <c r="K35" s="151"/>
      <c r="L35" s="160"/>
      <c r="M35" s="107"/>
      <c r="N35" s="163"/>
      <c r="O35" s="164"/>
      <c r="P35" s="107"/>
      <c r="Q35" s="163"/>
      <c r="R35" s="164"/>
      <c r="S35" s="107"/>
      <c r="T35" s="163"/>
      <c r="U35" s="164"/>
      <c r="V35" s="107"/>
      <c r="W35" s="163"/>
      <c r="X35" s="164"/>
      <c r="Y35" s="107"/>
      <c r="Z35" s="163"/>
      <c r="AA35" s="164"/>
      <c r="AB35" s="107"/>
      <c r="AC35" s="163"/>
      <c r="AD35" s="164"/>
      <c r="AE35" s="107"/>
      <c r="AF35" s="163"/>
      <c r="AG35" s="164"/>
      <c r="AH35" s="107"/>
      <c r="AI35" s="163"/>
      <c r="AJ35" s="164"/>
      <c r="AK35" s="107"/>
      <c r="AL35" s="163"/>
      <c r="AM35" s="164"/>
      <c r="AN35" s="107"/>
      <c r="AO35" s="163"/>
      <c r="AP35" s="164"/>
      <c r="AQ35" s="107"/>
      <c r="AR35" s="163"/>
      <c r="AS35" s="164"/>
      <c r="AT35" s="107"/>
      <c r="AU35" s="163"/>
      <c r="AV35" s="165">
        <f t="shared" si="0"/>
        <v>0</v>
      </c>
      <c r="AW35" s="166">
        <f t="shared" si="1"/>
        <v>0</v>
      </c>
      <c r="AX35" s="167">
        <f t="shared" si="2"/>
        <v>0</v>
      </c>
      <c r="AY35" s="15"/>
    </row>
    <row r="36" spans="1:51" x14ac:dyDescent="0.3">
      <c r="A36" s="181" t="s">
        <v>65</v>
      </c>
      <c r="B36" s="173"/>
      <c r="C36" s="170"/>
      <c r="D36" s="170"/>
      <c r="E36" s="171"/>
      <c r="F36" s="170"/>
      <c r="G36" s="170"/>
      <c r="H36" s="170"/>
      <c r="I36" s="170"/>
      <c r="J36" s="170"/>
      <c r="K36" s="150"/>
      <c r="L36" s="169"/>
      <c r="M36" s="106"/>
      <c r="N36" s="172"/>
      <c r="O36" s="173"/>
      <c r="P36" s="106"/>
      <c r="Q36" s="172"/>
      <c r="R36" s="173"/>
      <c r="S36" s="106"/>
      <c r="T36" s="172"/>
      <c r="U36" s="173"/>
      <c r="V36" s="106"/>
      <c r="W36" s="172"/>
      <c r="X36" s="173"/>
      <c r="Y36" s="106"/>
      <c r="Z36" s="172"/>
      <c r="AA36" s="173"/>
      <c r="AB36" s="106"/>
      <c r="AC36" s="172"/>
      <c r="AD36" s="173"/>
      <c r="AE36" s="106"/>
      <c r="AF36" s="172"/>
      <c r="AG36" s="173"/>
      <c r="AH36" s="106"/>
      <c r="AI36" s="172"/>
      <c r="AJ36" s="173"/>
      <c r="AK36" s="106"/>
      <c r="AL36" s="172"/>
      <c r="AM36" s="173"/>
      <c r="AN36" s="106"/>
      <c r="AO36" s="172"/>
      <c r="AP36" s="173"/>
      <c r="AQ36" s="106"/>
      <c r="AR36" s="172"/>
      <c r="AS36" s="173"/>
      <c r="AT36" s="106"/>
      <c r="AU36" s="172"/>
      <c r="AV36" s="174">
        <f t="shared" si="0"/>
        <v>0</v>
      </c>
      <c r="AW36" s="175">
        <f t="shared" si="1"/>
        <v>0</v>
      </c>
      <c r="AX36" s="176">
        <f t="shared" si="2"/>
        <v>0</v>
      </c>
      <c r="AY36" s="15"/>
    </row>
    <row r="37" spans="1:51" x14ac:dyDescent="0.3">
      <c r="A37" s="180" t="s">
        <v>66</v>
      </c>
      <c r="B37" s="164"/>
      <c r="C37" s="161"/>
      <c r="D37" s="161"/>
      <c r="E37" s="162"/>
      <c r="F37" s="161"/>
      <c r="G37" s="161"/>
      <c r="H37" s="161"/>
      <c r="I37" s="161"/>
      <c r="J37" s="161"/>
      <c r="K37" s="151"/>
      <c r="L37" s="160"/>
      <c r="M37" s="107"/>
      <c r="N37" s="163"/>
      <c r="O37" s="164"/>
      <c r="P37" s="107"/>
      <c r="Q37" s="163"/>
      <c r="R37" s="164"/>
      <c r="S37" s="107"/>
      <c r="T37" s="163"/>
      <c r="U37" s="164"/>
      <c r="V37" s="107"/>
      <c r="W37" s="163"/>
      <c r="X37" s="164"/>
      <c r="Y37" s="107"/>
      <c r="Z37" s="163"/>
      <c r="AA37" s="164"/>
      <c r="AB37" s="107"/>
      <c r="AC37" s="163"/>
      <c r="AD37" s="164"/>
      <c r="AE37" s="107"/>
      <c r="AF37" s="163"/>
      <c r="AG37" s="164"/>
      <c r="AH37" s="107"/>
      <c r="AI37" s="163"/>
      <c r="AJ37" s="164"/>
      <c r="AK37" s="107"/>
      <c r="AL37" s="163"/>
      <c r="AM37" s="164"/>
      <c r="AN37" s="107"/>
      <c r="AO37" s="163"/>
      <c r="AP37" s="164"/>
      <c r="AQ37" s="107"/>
      <c r="AR37" s="163"/>
      <c r="AS37" s="164"/>
      <c r="AT37" s="107"/>
      <c r="AU37" s="163"/>
      <c r="AV37" s="165">
        <f t="shared" si="0"/>
        <v>0</v>
      </c>
      <c r="AW37" s="166">
        <f t="shared" si="1"/>
        <v>0</v>
      </c>
      <c r="AX37" s="167">
        <f t="shared" si="2"/>
        <v>0</v>
      </c>
      <c r="AY37" s="15"/>
    </row>
    <row r="38" spans="1:51" x14ac:dyDescent="0.3">
      <c r="A38" s="181" t="s">
        <v>67</v>
      </c>
      <c r="B38" s="173"/>
      <c r="C38" s="170"/>
      <c r="D38" s="170"/>
      <c r="E38" s="171"/>
      <c r="F38" s="170"/>
      <c r="G38" s="170"/>
      <c r="H38" s="170"/>
      <c r="I38" s="170"/>
      <c r="J38" s="170"/>
      <c r="K38" s="150"/>
      <c r="L38" s="169"/>
      <c r="M38" s="106"/>
      <c r="N38" s="172"/>
      <c r="O38" s="173"/>
      <c r="P38" s="106"/>
      <c r="Q38" s="172"/>
      <c r="R38" s="173"/>
      <c r="S38" s="106"/>
      <c r="T38" s="172"/>
      <c r="U38" s="173"/>
      <c r="V38" s="106"/>
      <c r="W38" s="172"/>
      <c r="X38" s="173"/>
      <c r="Y38" s="106"/>
      <c r="Z38" s="172"/>
      <c r="AA38" s="173"/>
      <c r="AB38" s="106"/>
      <c r="AC38" s="172"/>
      <c r="AD38" s="173"/>
      <c r="AE38" s="106"/>
      <c r="AF38" s="172"/>
      <c r="AG38" s="173"/>
      <c r="AH38" s="106"/>
      <c r="AI38" s="172"/>
      <c r="AJ38" s="173"/>
      <c r="AK38" s="106"/>
      <c r="AL38" s="172"/>
      <c r="AM38" s="173"/>
      <c r="AN38" s="106"/>
      <c r="AO38" s="172"/>
      <c r="AP38" s="173"/>
      <c r="AQ38" s="106"/>
      <c r="AR38" s="172"/>
      <c r="AS38" s="173"/>
      <c r="AT38" s="106"/>
      <c r="AU38" s="172"/>
      <c r="AV38" s="174">
        <f t="shared" si="0"/>
        <v>0</v>
      </c>
      <c r="AW38" s="175">
        <f t="shared" si="1"/>
        <v>0</v>
      </c>
      <c r="AX38" s="176">
        <f t="shared" si="2"/>
        <v>0</v>
      </c>
      <c r="AY38" s="15"/>
    </row>
    <row r="39" spans="1:51" x14ac:dyDescent="0.3">
      <c r="A39" s="180" t="s">
        <v>68</v>
      </c>
      <c r="B39" s="164"/>
      <c r="C39" s="161"/>
      <c r="D39" s="161"/>
      <c r="E39" s="162"/>
      <c r="F39" s="161"/>
      <c r="G39" s="161"/>
      <c r="H39" s="161"/>
      <c r="I39" s="161"/>
      <c r="J39" s="161"/>
      <c r="K39" s="151"/>
      <c r="L39" s="160"/>
      <c r="M39" s="107"/>
      <c r="N39" s="163"/>
      <c r="O39" s="164"/>
      <c r="P39" s="107"/>
      <c r="Q39" s="163"/>
      <c r="R39" s="164"/>
      <c r="S39" s="107"/>
      <c r="T39" s="163"/>
      <c r="U39" s="164"/>
      <c r="V39" s="107"/>
      <c r="W39" s="163"/>
      <c r="X39" s="164"/>
      <c r="Y39" s="107"/>
      <c r="Z39" s="163"/>
      <c r="AA39" s="164"/>
      <c r="AB39" s="107"/>
      <c r="AC39" s="163"/>
      <c r="AD39" s="164"/>
      <c r="AE39" s="107"/>
      <c r="AF39" s="163"/>
      <c r="AG39" s="164"/>
      <c r="AH39" s="107"/>
      <c r="AI39" s="163"/>
      <c r="AJ39" s="164"/>
      <c r="AK39" s="107"/>
      <c r="AL39" s="163"/>
      <c r="AM39" s="164"/>
      <c r="AN39" s="107"/>
      <c r="AO39" s="163"/>
      <c r="AP39" s="164"/>
      <c r="AQ39" s="107"/>
      <c r="AR39" s="163"/>
      <c r="AS39" s="164"/>
      <c r="AT39" s="107"/>
      <c r="AU39" s="163"/>
      <c r="AV39" s="165">
        <f t="shared" si="0"/>
        <v>0</v>
      </c>
      <c r="AW39" s="166">
        <f t="shared" si="1"/>
        <v>0</v>
      </c>
      <c r="AX39" s="167">
        <f t="shared" si="2"/>
        <v>0</v>
      </c>
      <c r="AY39" s="15"/>
    </row>
    <row r="40" spans="1:51" x14ac:dyDescent="0.3">
      <c r="A40" s="181" t="s">
        <v>69</v>
      </c>
      <c r="B40" s="173"/>
      <c r="C40" s="170"/>
      <c r="D40" s="170"/>
      <c r="E40" s="171"/>
      <c r="F40" s="170"/>
      <c r="G40" s="170"/>
      <c r="H40" s="170"/>
      <c r="I40" s="170"/>
      <c r="J40" s="170"/>
      <c r="K40" s="150"/>
      <c r="L40" s="169"/>
      <c r="M40" s="106"/>
      <c r="N40" s="172"/>
      <c r="O40" s="173"/>
      <c r="P40" s="106"/>
      <c r="Q40" s="172"/>
      <c r="R40" s="173"/>
      <c r="S40" s="106"/>
      <c r="T40" s="172"/>
      <c r="U40" s="173"/>
      <c r="V40" s="106"/>
      <c r="W40" s="172"/>
      <c r="X40" s="173"/>
      <c r="Y40" s="106"/>
      <c r="Z40" s="172"/>
      <c r="AA40" s="173"/>
      <c r="AB40" s="106"/>
      <c r="AC40" s="172"/>
      <c r="AD40" s="173"/>
      <c r="AE40" s="106"/>
      <c r="AF40" s="172"/>
      <c r="AG40" s="173"/>
      <c r="AH40" s="106"/>
      <c r="AI40" s="172"/>
      <c r="AJ40" s="173"/>
      <c r="AK40" s="106"/>
      <c r="AL40" s="172"/>
      <c r="AM40" s="173"/>
      <c r="AN40" s="106"/>
      <c r="AO40" s="172"/>
      <c r="AP40" s="173"/>
      <c r="AQ40" s="106"/>
      <c r="AR40" s="172"/>
      <c r="AS40" s="173"/>
      <c r="AT40" s="106"/>
      <c r="AU40" s="172"/>
      <c r="AV40" s="174">
        <f t="shared" si="0"/>
        <v>0</v>
      </c>
      <c r="AW40" s="175">
        <f t="shared" si="1"/>
        <v>0</v>
      </c>
      <c r="AX40" s="176">
        <f t="shared" si="2"/>
        <v>0</v>
      </c>
      <c r="AY40" s="15"/>
    </row>
    <row r="41" spans="1:51" x14ac:dyDescent="0.3">
      <c r="A41" s="180" t="s">
        <v>70</v>
      </c>
      <c r="B41" s="164"/>
      <c r="C41" s="161"/>
      <c r="D41" s="161"/>
      <c r="E41" s="162"/>
      <c r="F41" s="161"/>
      <c r="G41" s="161"/>
      <c r="H41" s="161"/>
      <c r="I41" s="161"/>
      <c r="J41" s="161"/>
      <c r="K41" s="151"/>
      <c r="L41" s="160"/>
      <c r="M41" s="107"/>
      <c r="N41" s="163"/>
      <c r="O41" s="164"/>
      <c r="P41" s="107"/>
      <c r="Q41" s="163"/>
      <c r="R41" s="164"/>
      <c r="S41" s="107"/>
      <c r="T41" s="163"/>
      <c r="U41" s="164"/>
      <c r="V41" s="107"/>
      <c r="W41" s="163"/>
      <c r="X41" s="164"/>
      <c r="Y41" s="107"/>
      <c r="Z41" s="163"/>
      <c r="AA41" s="164"/>
      <c r="AB41" s="107"/>
      <c r="AC41" s="163"/>
      <c r="AD41" s="164"/>
      <c r="AE41" s="107"/>
      <c r="AF41" s="163"/>
      <c r="AG41" s="164"/>
      <c r="AH41" s="107"/>
      <c r="AI41" s="163"/>
      <c r="AJ41" s="164"/>
      <c r="AK41" s="107"/>
      <c r="AL41" s="163"/>
      <c r="AM41" s="164"/>
      <c r="AN41" s="107"/>
      <c r="AO41" s="163"/>
      <c r="AP41" s="164"/>
      <c r="AQ41" s="107"/>
      <c r="AR41" s="163"/>
      <c r="AS41" s="164"/>
      <c r="AT41" s="107"/>
      <c r="AU41" s="163"/>
      <c r="AV41" s="165">
        <f t="shared" si="0"/>
        <v>0</v>
      </c>
      <c r="AW41" s="166">
        <f t="shared" si="1"/>
        <v>0</v>
      </c>
      <c r="AX41" s="167">
        <f t="shared" si="2"/>
        <v>0</v>
      </c>
      <c r="AY41" s="15"/>
    </row>
    <row r="42" spans="1:51" x14ac:dyDescent="0.3">
      <c r="A42" s="181" t="s">
        <v>71</v>
      </c>
      <c r="B42" s="173"/>
      <c r="C42" s="170"/>
      <c r="D42" s="170"/>
      <c r="E42" s="171"/>
      <c r="F42" s="170"/>
      <c r="G42" s="170"/>
      <c r="H42" s="170"/>
      <c r="I42" s="170"/>
      <c r="J42" s="170"/>
      <c r="K42" s="150"/>
      <c r="L42" s="169"/>
      <c r="M42" s="106"/>
      <c r="N42" s="172"/>
      <c r="O42" s="173"/>
      <c r="P42" s="106"/>
      <c r="Q42" s="172"/>
      <c r="R42" s="173"/>
      <c r="S42" s="106"/>
      <c r="T42" s="172"/>
      <c r="U42" s="173"/>
      <c r="V42" s="106"/>
      <c r="W42" s="172"/>
      <c r="X42" s="173"/>
      <c r="Y42" s="106"/>
      <c r="Z42" s="172"/>
      <c r="AA42" s="173"/>
      <c r="AB42" s="106"/>
      <c r="AC42" s="172"/>
      <c r="AD42" s="173"/>
      <c r="AE42" s="106"/>
      <c r="AF42" s="172"/>
      <c r="AG42" s="173"/>
      <c r="AH42" s="106"/>
      <c r="AI42" s="172"/>
      <c r="AJ42" s="173"/>
      <c r="AK42" s="106"/>
      <c r="AL42" s="172"/>
      <c r="AM42" s="173"/>
      <c r="AN42" s="106"/>
      <c r="AO42" s="172"/>
      <c r="AP42" s="173"/>
      <c r="AQ42" s="106"/>
      <c r="AR42" s="172"/>
      <c r="AS42" s="173"/>
      <c r="AT42" s="106"/>
      <c r="AU42" s="172"/>
      <c r="AV42" s="174">
        <f t="shared" si="0"/>
        <v>0</v>
      </c>
      <c r="AW42" s="175">
        <f t="shared" si="1"/>
        <v>0</v>
      </c>
      <c r="AX42" s="176">
        <f t="shared" si="2"/>
        <v>0</v>
      </c>
      <c r="AY42" s="15"/>
    </row>
    <row r="43" spans="1:51" x14ac:dyDescent="0.3">
      <c r="A43" s="180" t="s">
        <v>72</v>
      </c>
      <c r="B43" s="164"/>
      <c r="C43" s="161"/>
      <c r="D43" s="161"/>
      <c r="E43" s="162"/>
      <c r="F43" s="161"/>
      <c r="G43" s="161"/>
      <c r="H43" s="161"/>
      <c r="I43" s="161"/>
      <c r="J43" s="161"/>
      <c r="K43" s="151"/>
      <c r="L43" s="160"/>
      <c r="M43" s="107"/>
      <c r="N43" s="163"/>
      <c r="O43" s="164"/>
      <c r="P43" s="107"/>
      <c r="Q43" s="163"/>
      <c r="R43" s="164"/>
      <c r="S43" s="107"/>
      <c r="T43" s="163"/>
      <c r="U43" s="164"/>
      <c r="V43" s="107"/>
      <c r="W43" s="163"/>
      <c r="X43" s="164"/>
      <c r="Y43" s="107"/>
      <c r="Z43" s="163"/>
      <c r="AA43" s="164"/>
      <c r="AB43" s="107"/>
      <c r="AC43" s="163"/>
      <c r="AD43" s="164"/>
      <c r="AE43" s="107"/>
      <c r="AF43" s="163"/>
      <c r="AG43" s="164"/>
      <c r="AH43" s="107"/>
      <c r="AI43" s="163"/>
      <c r="AJ43" s="164"/>
      <c r="AK43" s="107"/>
      <c r="AL43" s="163"/>
      <c r="AM43" s="164"/>
      <c r="AN43" s="107"/>
      <c r="AO43" s="163"/>
      <c r="AP43" s="164"/>
      <c r="AQ43" s="107"/>
      <c r="AR43" s="163"/>
      <c r="AS43" s="164"/>
      <c r="AT43" s="107"/>
      <c r="AU43" s="163"/>
      <c r="AV43" s="165">
        <f t="shared" si="0"/>
        <v>0</v>
      </c>
      <c r="AW43" s="166">
        <f t="shared" si="1"/>
        <v>0</v>
      </c>
      <c r="AX43" s="167">
        <f t="shared" si="2"/>
        <v>0</v>
      </c>
      <c r="AY43" s="15"/>
    </row>
    <row r="44" spans="1:51" x14ac:dyDescent="0.3">
      <c r="A44" s="181" t="s">
        <v>73</v>
      </c>
      <c r="B44" s="173"/>
      <c r="C44" s="170"/>
      <c r="D44" s="170"/>
      <c r="E44" s="171"/>
      <c r="F44" s="170"/>
      <c r="G44" s="170"/>
      <c r="H44" s="170"/>
      <c r="I44" s="170"/>
      <c r="J44" s="170"/>
      <c r="K44" s="150"/>
      <c r="L44" s="169"/>
      <c r="M44" s="106"/>
      <c r="N44" s="172"/>
      <c r="O44" s="173"/>
      <c r="P44" s="106"/>
      <c r="Q44" s="172"/>
      <c r="R44" s="173"/>
      <c r="S44" s="106"/>
      <c r="T44" s="172"/>
      <c r="U44" s="173"/>
      <c r="V44" s="106"/>
      <c r="W44" s="172"/>
      <c r="X44" s="173"/>
      <c r="Y44" s="106"/>
      <c r="Z44" s="172"/>
      <c r="AA44" s="173"/>
      <c r="AB44" s="106"/>
      <c r="AC44" s="172"/>
      <c r="AD44" s="173"/>
      <c r="AE44" s="106"/>
      <c r="AF44" s="172"/>
      <c r="AG44" s="173"/>
      <c r="AH44" s="106"/>
      <c r="AI44" s="172"/>
      <c r="AJ44" s="173"/>
      <c r="AK44" s="106"/>
      <c r="AL44" s="172"/>
      <c r="AM44" s="173"/>
      <c r="AN44" s="106"/>
      <c r="AO44" s="172"/>
      <c r="AP44" s="173"/>
      <c r="AQ44" s="106"/>
      <c r="AR44" s="172"/>
      <c r="AS44" s="173"/>
      <c r="AT44" s="106"/>
      <c r="AU44" s="172"/>
      <c r="AV44" s="174">
        <f t="shared" si="0"/>
        <v>0</v>
      </c>
      <c r="AW44" s="175">
        <f t="shared" si="1"/>
        <v>0</v>
      </c>
      <c r="AX44" s="176">
        <f t="shared" si="2"/>
        <v>0</v>
      </c>
      <c r="AY44" s="15"/>
    </row>
    <row r="45" spans="1:51" x14ac:dyDescent="0.3">
      <c r="A45" s="180" t="s">
        <v>74</v>
      </c>
      <c r="B45" s="164"/>
      <c r="C45" s="161"/>
      <c r="D45" s="161"/>
      <c r="E45" s="162"/>
      <c r="F45" s="161"/>
      <c r="G45" s="161"/>
      <c r="H45" s="161"/>
      <c r="I45" s="161"/>
      <c r="J45" s="161"/>
      <c r="K45" s="151"/>
      <c r="L45" s="160"/>
      <c r="M45" s="107"/>
      <c r="N45" s="163"/>
      <c r="O45" s="164"/>
      <c r="P45" s="107"/>
      <c r="Q45" s="163"/>
      <c r="R45" s="164"/>
      <c r="S45" s="107"/>
      <c r="T45" s="163"/>
      <c r="U45" s="164"/>
      <c r="V45" s="107"/>
      <c r="W45" s="163"/>
      <c r="X45" s="164"/>
      <c r="Y45" s="107"/>
      <c r="Z45" s="163"/>
      <c r="AA45" s="164"/>
      <c r="AB45" s="107"/>
      <c r="AC45" s="163"/>
      <c r="AD45" s="164"/>
      <c r="AE45" s="107"/>
      <c r="AF45" s="163"/>
      <c r="AG45" s="164"/>
      <c r="AH45" s="107"/>
      <c r="AI45" s="163"/>
      <c r="AJ45" s="164"/>
      <c r="AK45" s="107"/>
      <c r="AL45" s="163"/>
      <c r="AM45" s="164"/>
      <c r="AN45" s="107"/>
      <c r="AO45" s="163"/>
      <c r="AP45" s="164"/>
      <c r="AQ45" s="107"/>
      <c r="AR45" s="163"/>
      <c r="AS45" s="164"/>
      <c r="AT45" s="107"/>
      <c r="AU45" s="163"/>
      <c r="AV45" s="165">
        <f t="shared" si="0"/>
        <v>0</v>
      </c>
      <c r="AW45" s="166">
        <f t="shared" si="1"/>
        <v>0</v>
      </c>
      <c r="AX45" s="167">
        <f t="shared" si="2"/>
        <v>0</v>
      </c>
      <c r="AY45" s="15"/>
    </row>
    <row r="46" spans="1:51" x14ac:dyDescent="0.3">
      <c r="A46" s="181" t="s">
        <v>75</v>
      </c>
      <c r="B46" s="173"/>
      <c r="C46" s="170"/>
      <c r="D46" s="170"/>
      <c r="E46" s="171"/>
      <c r="F46" s="170"/>
      <c r="G46" s="170"/>
      <c r="H46" s="170"/>
      <c r="I46" s="170"/>
      <c r="J46" s="170"/>
      <c r="K46" s="150"/>
      <c r="L46" s="169"/>
      <c r="M46" s="106"/>
      <c r="N46" s="172"/>
      <c r="O46" s="173"/>
      <c r="P46" s="106"/>
      <c r="Q46" s="172"/>
      <c r="R46" s="173"/>
      <c r="S46" s="106"/>
      <c r="T46" s="172"/>
      <c r="U46" s="173"/>
      <c r="V46" s="106"/>
      <c r="W46" s="172"/>
      <c r="X46" s="173"/>
      <c r="Y46" s="106"/>
      <c r="Z46" s="172"/>
      <c r="AA46" s="173"/>
      <c r="AB46" s="106"/>
      <c r="AC46" s="172"/>
      <c r="AD46" s="173"/>
      <c r="AE46" s="106"/>
      <c r="AF46" s="172"/>
      <c r="AG46" s="173"/>
      <c r="AH46" s="106"/>
      <c r="AI46" s="172"/>
      <c r="AJ46" s="173"/>
      <c r="AK46" s="106"/>
      <c r="AL46" s="172"/>
      <c r="AM46" s="173"/>
      <c r="AN46" s="106"/>
      <c r="AO46" s="172"/>
      <c r="AP46" s="173"/>
      <c r="AQ46" s="106"/>
      <c r="AR46" s="172"/>
      <c r="AS46" s="173"/>
      <c r="AT46" s="106"/>
      <c r="AU46" s="172"/>
      <c r="AV46" s="174">
        <f t="shared" si="0"/>
        <v>0</v>
      </c>
      <c r="AW46" s="175">
        <f t="shared" si="1"/>
        <v>0</v>
      </c>
      <c r="AX46" s="176">
        <f t="shared" si="2"/>
        <v>0</v>
      </c>
      <c r="AY46" s="15"/>
    </row>
    <row r="47" spans="1:51" x14ac:dyDescent="0.3">
      <c r="A47" s="180" t="s">
        <v>76</v>
      </c>
      <c r="B47" s="164"/>
      <c r="C47" s="161"/>
      <c r="D47" s="161"/>
      <c r="E47" s="162"/>
      <c r="F47" s="161"/>
      <c r="G47" s="161"/>
      <c r="H47" s="161"/>
      <c r="I47" s="161"/>
      <c r="J47" s="161"/>
      <c r="K47" s="151"/>
      <c r="L47" s="160"/>
      <c r="M47" s="107"/>
      <c r="N47" s="163"/>
      <c r="O47" s="164"/>
      <c r="P47" s="107"/>
      <c r="Q47" s="163"/>
      <c r="R47" s="164"/>
      <c r="S47" s="107"/>
      <c r="T47" s="163"/>
      <c r="U47" s="164"/>
      <c r="V47" s="107"/>
      <c r="W47" s="163"/>
      <c r="X47" s="164"/>
      <c r="Y47" s="107"/>
      <c r="Z47" s="163"/>
      <c r="AA47" s="164"/>
      <c r="AB47" s="107"/>
      <c r="AC47" s="163"/>
      <c r="AD47" s="164"/>
      <c r="AE47" s="107"/>
      <c r="AF47" s="163"/>
      <c r="AG47" s="164"/>
      <c r="AH47" s="107"/>
      <c r="AI47" s="163"/>
      <c r="AJ47" s="164"/>
      <c r="AK47" s="107"/>
      <c r="AL47" s="163"/>
      <c r="AM47" s="164"/>
      <c r="AN47" s="107"/>
      <c r="AO47" s="163"/>
      <c r="AP47" s="164"/>
      <c r="AQ47" s="107"/>
      <c r="AR47" s="163"/>
      <c r="AS47" s="164"/>
      <c r="AT47" s="107"/>
      <c r="AU47" s="163"/>
      <c r="AV47" s="165">
        <f t="shared" si="0"/>
        <v>0</v>
      </c>
      <c r="AW47" s="166">
        <f t="shared" si="1"/>
        <v>0</v>
      </c>
      <c r="AX47" s="167">
        <f t="shared" si="2"/>
        <v>0</v>
      </c>
      <c r="AY47" s="15"/>
    </row>
    <row r="48" spans="1:51" x14ac:dyDescent="0.3">
      <c r="A48" s="181" t="s">
        <v>77</v>
      </c>
      <c r="B48" s="173"/>
      <c r="C48" s="170"/>
      <c r="D48" s="170"/>
      <c r="E48" s="171"/>
      <c r="F48" s="170"/>
      <c r="G48" s="170"/>
      <c r="H48" s="170"/>
      <c r="I48" s="170"/>
      <c r="J48" s="170"/>
      <c r="K48" s="150"/>
      <c r="L48" s="169"/>
      <c r="M48" s="106"/>
      <c r="N48" s="172"/>
      <c r="O48" s="173"/>
      <c r="P48" s="106"/>
      <c r="Q48" s="172"/>
      <c r="R48" s="173"/>
      <c r="S48" s="106"/>
      <c r="T48" s="172"/>
      <c r="U48" s="173"/>
      <c r="V48" s="106"/>
      <c r="W48" s="172"/>
      <c r="X48" s="173"/>
      <c r="Y48" s="106"/>
      <c r="Z48" s="172"/>
      <c r="AA48" s="173"/>
      <c r="AB48" s="106"/>
      <c r="AC48" s="172"/>
      <c r="AD48" s="173"/>
      <c r="AE48" s="106"/>
      <c r="AF48" s="172"/>
      <c r="AG48" s="173"/>
      <c r="AH48" s="106"/>
      <c r="AI48" s="172"/>
      <c r="AJ48" s="173"/>
      <c r="AK48" s="106"/>
      <c r="AL48" s="172"/>
      <c r="AM48" s="173"/>
      <c r="AN48" s="106"/>
      <c r="AO48" s="172"/>
      <c r="AP48" s="173"/>
      <c r="AQ48" s="106"/>
      <c r="AR48" s="172"/>
      <c r="AS48" s="173"/>
      <c r="AT48" s="106"/>
      <c r="AU48" s="172"/>
      <c r="AV48" s="174">
        <f t="shared" si="0"/>
        <v>0</v>
      </c>
      <c r="AW48" s="175">
        <f t="shared" si="1"/>
        <v>0</v>
      </c>
      <c r="AX48" s="176">
        <f t="shared" si="2"/>
        <v>0</v>
      </c>
      <c r="AY48" s="15"/>
    </row>
    <row r="49" spans="1:51" x14ac:dyDescent="0.3">
      <c r="A49" s="180" t="s">
        <v>78</v>
      </c>
      <c r="B49" s="164"/>
      <c r="C49" s="161"/>
      <c r="D49" s="161"/>
      <c r="E49" s="162"/>
      <c r="F49" s="161"/>
      <c r="G49" s="161"/>
      <c r="H49" s="161"/>
      <c r="I49" s="161"/>
      <c r="J49" s="161"/>
      <c r="K49" s="151"/>
      <c r="L49" s="160"/>
      <c r="M49" s="107"/>
      <c r="N49" s="163"/>
      <c r="O49" s="164"/>
      <c r="P49" s="107"/>
      <c r="Q49" s="163"/>
      <c r="R49" s="164"/>
      <c r="S49" s="107"/>
      <c r="T49" s="163"/>
      <c r="U49" s="164"/>
      <c r="V49" s="107"/>
      <c r="W49" s="163"/>
      <c r="X49" s="164"/>
      <c r="Y49" s="107"/>
      <c r="Z49" s="163"/>
      <c r="AA49" s="164"/>
      <c r="AB49" s="107"/>
      <c r="AC49" s="163"/>
      <c r="AD49" s="164"/>
      <c r="AE49" s="107"/>
      <c r="AF49" s="163"/>
      <c r="AG49" s="164"/>
      <c r="AH49" s="107"/>
      <c r="AI49" s="163"/>
      <c r="AJ49" s="164"/>
      <c r="AK49" s="107"/>
      <c r="AL49" s="163"/>
      <c r="AM49" s="164"/>
      <c r="AN49" s="107"/>
      <c r="AO49" s="163"/>
      <c r="AP49" s="164"/>
      <c r="AQ49" s="107"/>
      <c r="AR49" s="163"/>
      <c r="AS49" s="164"/>
      <c r="AT49" s="107"/>
      <c r="AU49" s="163"/>
      <c r="AV49" s="165">
        <f t="shared" si="0"/>
        <v>0</v>
      </c>
      <c r="AW49" s="166">
        <f t="shared" si="1"/>
        <v>0</v>
      </c>
      <c r="AX49" s="167">
        <f t="shared" si="2"/>
        <v>0</v>
      </c>
      <c r="AY49" s="15"/>
    </row>
    <row r="50" spans="1:51" x14ac:dyDescent="0.3">
      <c r="A50" s="181" t="s">
        <v>79</v>
      </c>
      <c r="B50" s="173"/>
      <c r="C50" s="170"/>
      <c r="D50" s="170"/>
      <c r="E50" s="171"/>
      <c r="F50" s="170"/>
      <c r="G50" s="170"/>
      <c r="H50" s="170"/>
      <c r="I50" s="170"/>
      <c r="J50" s="170"/>
      <c r="K50" s="150"/>
      <c r="L50" s="169"/>
      <c r="M50" s="106"/>
      <c r="N50" s="172"/>
      <c r="O50" s="173"/>
      <c r="P50" s="106"/>
      <c r="Q50" s="172"/>
      <c r="R50" s="173"/>
      <c r="S50" s="106"/>
      <c r="T50" s="172"/>
      <c r="U50" s="173"/>
      <c r="V50" s="106"/>
      <c r="W50" s="172"/>
      <c r="X50" s="173"/>
      <c r="Y50" s="106"/>
      <c r="Z50" s="172"/>
      <c r="AA50" s="173"/>
      <c r="AB50" s="106"/>
      <c r="AC50" s="172"/>
      <c r="AD50" s="173"/>
      <c r="AE50" s="106"/>
      <c r="AF50" s="172"/>
      <c r="AG50" s="173"/>
      <c r="AH50" s="106"/>
      <c r="AI50" s="172"/>
      <c r="AJ50" s="173"/>
      <c r="AK50" s="106"/>
      <c r="AL50" s="172"/>
      <c r="AM50" s="173"/>
      <c r="AN50" s="106"/>
      <c r="AO50" s="172"/>
      <c r="AP50" s="173"/>
      <c r="AQ50" s="106"/>
      <c r="AR50" s="172"/>
      <c r="AS50" s="173"/>
      <c r="AT50" s="106"/>
      <c r="AU50" s="172"/>
      <c r="AV50" s="174">
        <f t="shared" si="0"/>
        <v>0</v>
      </c>
      <c r="AW50" s="175">
        <f t="shared" si="1"/>
        <v>0</v>
      </c>
      <c r="AX50" s="176">
        <f t="shared" si="2"/>
        <v>0</v>
      </c>
      <c r="AY50" s="15"/>
    </row>
    <row r="51" spans="1:51" x14ac:dyDescent="0.3">
      <c r="A51" s="180" t="s">
        <v>80</v>
      </c>
      <c r="B51" s="164"/>
      <c r="C51" s="161"/>
      <c r="D51" s="161"/>
      <c r="E51" s="162"/>
      <c r="F51" s="161"/>
      <c r="G51" s="161"/>
      <c r="H51" s="161"/>
      <c r="I51" s="161"/>
      <c r="J51" s="161"/>
      <c r="K51" s="151"/>
      <c r="L51" s="160"/>
      <c r="M51" s="107"/>
      <c r="N51" s="163"/>
      <c r="O51" s="164"/>
      <c r="P51" s="107"/>
      <c r="Q51" s="163"/>
      <c r="R51" s="164"/>
      <c r="S51" s="107"/>
      <c r="T51" s="163"/>
      <c r="U51" s="164"/>
      <c r="V51" s="107"/>
      <c r="W51" s="163"/>
      <c r="X51" s="164"/>
      <c r="Y51" s="107"/>
      <c r="Z51" s="163"/>
      <c r="AA51" s="164"/>
      <c r="AB51" s="107"/>
      <c r="AC51" s="163"/>
      <c r="AD51" s="164"/>
      <c r="AE51" s="107"/>
      <c r="AF51" s="163"/>
      <c r="AG51" s="164"/>
      <c r="AH51" s="107"/>
      <c r="AI51" s="163"/>
      <c r="AJ51" s="164"/>
      <c r="AK51" s="107"/>
      <c r="AL51" s="163"/>
      <c r="AM51" s="164"/>
      <c r="AN51" s="107"/>
      <c r="AO51" s="163"/>
      <c r="AP51" s="164"/>
      <c r="AQ51" s="107"/>
      <c r="AR51" s="163"/>
      <c r="AS51" s="164"/>
      <c r="AT51" s="107"/>
      <c r="AU51" s="163"/>
      <c r="AV51" s="165">
        <f t="shared" si="0"/>
        <v>0</v>
      </c>
      <c r="AW51" s="166">
        <f t="shared" si="1"/>
        <v>0</v>
      </c>
      <c r="AX51" s="167">
        <f t="shared" si="2"/>
        <v>0</v>
      </c>
      <c r="AY51" s="15"/>
    </row>
    <row r="52" spans="1:51" x14ac:dyDescent="0.3">
      <c r="A52" s="181" t="s">
        <v>81</v>
      </c>
      <c r="B52" s="173"/>
      <c r="C52" s="170"/>
      <c r="D52" s="170"/>
      <c r="E52" s="171"/>
      <c r="F52" s="170"/>
      <c r="G52" s="170"/>
      <c r="H52" s="170"/>
      <c r="I52" s="170"/>
      <c r="J52" s="170"/>
      <c r="K52" s="150"/>
      <c r="L52" s="169"/>
      <c r="M52" s="106"/>
      <c r="N52" s="172"/>
      <c r="O52" s="173"/>
      <c r="P52" s="106"/>
      <c r="Q52" s="172"/>
      <c r="R52" s="173"/>
      <c r="S52" s="106"/>
      <c r="T52" s="172"/>
      <c r="U52" s="173"/>
      <c r="V52" s="106"/>
      <c r="W52" s="172"/>
      <c r="X52" s="173"/>
      <c r="Y52" s="106"/>
      <c r="Z52" s="172"/>
      <c r="AA52" s="173"/>
      <c r="AB52" s="106"/>
      <c r="AC52" s="172"/>
      <c r="AD52" s="173"/>
      <c r="AE52" s="106"/>
      <c r="AF52" s="172"/>
      <c r="AG52" s="173"/>
      <c r="AH52" s="106"/>
      <c r="AI52" s="172"/>
      <c r="AJ52" s="173"/>
      <c r="AK52" s="106"/>
      <c r="AL52" s="172"/>
      <c r="AM52" s="173"/>
      <c r="AN52" s="106"/>
      <c r="AO52" s="172"/>
      <c r="AP52" s="173"/>
      <c r="AQ52" s="106"/>
      <c r="AR52" s="172"/>
      <c r="AS52" s="173"/>
      <c r="AT52" s="106"/>
      <c r="AU52" s="172"/>
      <c r="AV52" s="174">
        <f t="shared" si="0"/>
        <v>0</v>
      </c>
      <c r="AW52" s="175">
        <f t="shared" si="1"/>
        <v>0</v>
      </c>
      <c r="AX52" s="176">
        <f t="shared" si="2"/>
        <v>0</v>
      </c>
      <c r="AY52" s="15"/>
    </row>
    <row r="53" spans="1:51" x14ac:dyDescent="0.3">
      <c r="A53" s="180" t="s">
        <v>82</v>
      </c>
      <c r="B53" s="164"/>
      <c r="C53" s="161"/>
      <c r="D53" s="161"/>
      <c r="E53" s="162"/>
      <c r="F53" s="161"/>
      <c r="G53" s="161"/>
      <c r="H53" s="161"/>
      <c r="I53" s="161"/>
      <c r="J53" s="161"/>
      <c r="K53" s="151"/>
      <c r="L53" s="160"/>
      <c r="M53" s="107"/>
      <c r="N53" s="163"/>
      <c r="O53" s="164"/>
      <c r="P53" s="107"/>
      <c r="Q53" s="163"/>
      <c r="R53" s="164"/>
      <c r="S53" s="107"/>
      <c r="T53" s="163"/>
      <c r="U53" s="164"/>
      <c r="V53" s="107"/>
      <c r="W53" s="163"/>
      <c r="X53" s="164"/>
      <c r="Y53" s="107"/>
      <c r="Z53" s="163"/>
      <c r="AA53" s="164"/>
      <c r="AB53" s="107"/>
      <c r="AC53" s="163"/>
      <c r="AD53" s="164"/>
      <c r="AE53" s="107"/>
      <c r="AF53" s="163"/>
      <c r="AG53" s="164"/>
      <c r="AH53" s="107"/>
      <c r="AI53" s="163"/>
      <c r="AJ53" s="164"/>
      <c r="AK53" s="107"/>
      <c r="AL53" s="163"/>
      <c r="AM53" s="164"/>
      <c r="AN53" s="107"/>
      <c r="AO53" s="163"/>
      <c r="AP53" s="164"/>
      <c r="AQ53" s="107"/>
      <c r="AR53" s="163"/>
      <c r="AS53" s="164"/>
      <c r="AT53" s="107"/>
      <c r="AU53" s="163"/>
      <c r="AV53" s="165">
        <f t="shared" si="0"/>
        <v>0</v>
      </c>
      <c r="AW53" s="166">
        <f t="shared" si="1"/>
        <v>0</v>
      </c>
      <c r="AX53" s="167">
        <f t="shared" si="2"/>
        <v>0</v>
      </c>
      <c r="AY53" s="15"/>
    </row>
    <row r="54" spans="1:51" x14ac:dyDescent="0.3">
      <c r="A54" s="181" t="s">
        <v>83</v>
      </c>
      <c r="B54" s="173"/>
      <c r="C54" s="170"/>
      <c r="D54" s="170"/>
      <c r="E54" s="171"/>
      <c r="F54" s="170"/>
      <c r="G54" s="170"/>
      <c r="H54" s="170"/>
      <c r="I54" s="170"/>
      <c r="J54" s="170"/>
      <c r="K54" s="150"/>
      <c r="L54" s="169"/>
      <c r="M54" s="106"/>
      <c r="N54" s="172"/>
      <c r="O54" s="173"/>
      <c r="P54" s="106"/>
      <c r="Q54" s="172"/>
      <c r="R54" s="173"/>
      <c r="S54" s="106"/>
      <c r="T54" s="172"/>
      <c r="U54" s="173"/>
      <c r="V54" s="106"/>
      <c r="W54" s="172"/>
      <c r="X54" s="173"/>
      <c r="Y54" s="106"/>
      <c r="Z54" s="172"/>
      <c r="AA54" s="173"/>
      <c r="AB54" s="106"/>
      <c r="AC54" s="172"/>
      <c r="AD54" s="173"/>
      <c r="AE54" s="106"/>
      <c r="AF54" s="172"/>
      <c r="AG54" s="173"/>
      <c r="AH54" s="106"/>
      <c r="AI54" s="172"/>
      <c r="AJ54" s="173"/>
      <c r="AK54" s="106"/>
      <c r="AL54" s="172"/>
      <c r="AM54" s="173"/>
      <c r="AN54" s="106"/>
      <c r="AO54" s="172"/>
      <c r="AP54" s="173"/>
      <c r="AQ54" s="106"/>
      <c r="AR54" s="172"/>
      <c r="AS54" s="173"/>
      <c r="AT54" s="106"/>
      <c r="AU54" s="172"/>
      <c r="AV54" s="174">
        <f t="shared" si="0"/>
        <v>0</v>
      </c>
      <c r="AW54" s="175">
        <f t="shared" si="1"/>
        <v>0</v>
      </c>
      <c r="AX54" s="176">
        <f t="shared" si="2"/>
        <v>0</v>
      </c>
      <c r="AY54" s="15"/>
    </row>
    <row r="55" spans="1:51" x14ac:dyDescent="0.3">
      <c r="A55" s="180" t="s">
        <v>84</v>
      </c>
      <c r="B55" s="164"/>
      <c r="C55" s="161"/>
      <c r="D55" s="161"/>
      <c r="E55" s="162"/>
      <c r="F55" s="161"/>
      <c r="G55" s="161"/>
      <c r="H55" s="161"/>
      <c r="I55" s="161"/>
      <c r="J55" s="161"/>
      <c r="K55" s="151"/>
      <c r="L55" s="160"/>
      <c r="M55" s="107"/>
      <c r="N55" s="163"/>
      <c r="O55" s="164"/>
      <c r="P55" s="107"/>
      <c r="Q55" s="163"/>
      <c r="R55" s="164"/>
      <c r="S55" s="107"/>
      <c r="T55" s="163"/>
      <c r="U55" s="164"/>
      <c r="V55" s="107"/>
      <c r="W55" s="163"/>
      <c r="X55" s="164"/>
      <c r="Y55" s="107"/>
      <c r="Z55" s="163"/>
      <c r="AA55" s="164"/>
      <c r="AB55" s="107"/>
      <c r="AC55" s="163"/>
      <c r="AD55" s="164"/>
      <c r="AE55" s="107"/>
      <c r="AF55" s="163"/>
      <c r="AG55" s="164"/>
      <c r="AH55" s="107"/>
      <c r="AI55" s="163"/>
      <c r="AJ55" s="164"/>
      <c r="AK55" s="107"/>
      <c r="AL55" s="163"/>
      <c r="AM55" s="164"/>
      <c r="AN55" s="107"/>
      <c r="AO55" s="163"/>
      <c r="AP55" s="164"/>
      <c r="AQ55" s="107"/>
      <c r="AR55" s="163"/>
      <c r="AS55" s="164"/>
      <c r="AT55" s="107"/>
      <c r="AU55" s="163"/>
      <c r="AV55" s="165">
        <f t="shared" si="0"/>
        <v>0</v>
      </c>
      <c r="AW55" s="166">
        <f t="shared" si="1"/>
        <v>0</v>
      </c>
      <c r="AX55" s="167">
        <f t="shared" si="2"/>
        <v>0</v>
      </c>
      <c r="AY55" s="15"/>
    </row>
    <row r="56" spans="1:51" x14ac:dyDescent="0.3">
      <c r="A56" s="181" t="s">
        <v>85</v>
      </c>
      <c r="B56" s="173"/>
      <c r="C56" s="170"/>
      <c r="D56" s="170"/>
      <c r="E56" s="171"/>
      <c r="F56" s="170"/>
      <c r="G56" s="170"/>
      <c r="H56" s="170"/>
      <c r="I56" s="170"/>
      <c r="J56" s="170"/>
      <c r="K56" s="150"/>
      <c r="L56" s="169"/>
      <c r="M56" s="106"/>
      <c r="N56" s="172"/>
      <c r="O56" s="173"/>
      <c r="P56" s="106"/>
      <c r="Q56" s="172"/>
      <c r="R56" s="173"/>
      <c r="S56" s="106"/>
      <c r="T56" s="172"/>
      <c r="U56" s="173"/>
      <c r="V56" s="106"/>
      <c r="W56" s="172"/>
      <c r="X56" s="173"/>
      <c r="Y56" s="106"/>
      <c r="Z56" s="172"/>
      <c r="AA56" s="173"/>
      <c r="AB56" s="106"/>
      <c r="AC56" s="172"/>
      <c r="AD56" s="173"/>
      <c r="AE56" s="106"/>
      <c r="AF56" s="172"/>
      <c r="AG56" s="173"/>
      <c r="AH56" s="106"/>
      <c r="AI56" s="172"/>
      <c r="AJ56" s="173"/>
      <c r="AK56" s="106"/>
      <c r="AL56" s="172"/>
      <c r="AM56" s="173"/>
      <c r="AN56" s="106"/>
      <c r="AO56" s="172"/>
      <c r="AP56" s="173"/>
      <c r="AQ56" s="106"/>
      <c r="AR56" s="172"/>
      <c r="AS56" s="173"/>
      <c r="AT56" s="106"/>
      <c r="AU56" s="172"/>
      <c r="AV56" s="174">
        <f t="shared" si="0"/>
        <v>0</v>
      </c>
      <c r="AW56" s="175">
        <f t="shared" si="1"/>
        <v>0</v>
      </c>
      <c r="AX56" s="176">
        <f t="shared" si="2"/>
        <v>0</v>
      </c>
      <c r="AY56" s="15"/>
    </row>
    <row r="57" spans="1:51" x14ac:dyDescent="0.3">
      <c r="A57" s="180" t="s">
        <v>86</v>
      </c>
      <c r="B57" s="164"/>
      <c r="C57" s="161"/>
      <c r="D57" s="161"/>
      <c r="E57" s="162"/>
      <c r="F57" s="161"/>
      <c r="G57" s="161"/>
      <c r="H57" s="161"/>
      <c r="I57" s="161"/>
      <c r="J57" s="161"/>
      <c r="K57" s="151"/>
      <c r="L57" s="160"/>
      <c r="M57" s="107"/>
      <c r="N57" s="163"/>
      <c r="O57" s="164"/>
      <c r="P57" s="107"/>
      <c r="Q57" s="163"/>
      <c r="R57" s="164"/>
      <c r="S57" s="107"/>
      <c r="T57" s="163"/>
      <c r="U57" s="164"/>
      <c r="V57" s="107"/>
      <c r="W57" s="163"/>
      <c r="X57" s="164"/>
      <c r="Y57" s="107"/>
      <c r="Z57" s="163"/>
      <c r="AA57" s="164"/>
      <c r="AB57" s="107"/>
      <c r="AC57" s="163"/>
      <c r="AD57" s="164"/>
      <c r="AE57" s="107"/>
      <c r="AF57" s="163"/>
      <c r="AG57" s="164"/>
      <c r="AH57" s="107"/>
      <c r="AI57" s="163"/>
      <c r="AJ57" s="164"/>
      <c r="AK57" s="107"/>
      <c r="AL57" s="163"/>
      <c r="AM57" s="164"/>
      <c r="AN57" s="107"/>
      <c r="AO57" s="163"/>
      <c r="AP57" s="164"/>
      <c r="AQ57" s="107"/>
      <c r="AR57" s="163"/>
      <c r="AS57" s="164"/>
      <c r="AT57" s="107"/>
      <c r="AU57" s="163"/>
      <c r="AV57" s="165">
        <f t="shared" si="0"/>
        <v>0</v>
      </c>
      <c r="AW57" s="166">
        <f t="shared" si="1"/>
        <v>0</v>
      </c>
      <c r="AX57" s="167">
        <f t="shared" si="2"/>
        <v>0</v>
      </c>
      <c r="AY57" s="15"/>
    </row>
    <row r="58" spans="1:51" x14ac:dyDescent="0.3">
      <c r="A58" s="181" t="s">
        <v>87</v>
      </c>
      <c r="B58" s="173"/>
      <c r="C58" s="170"/>
      <c r="D58" s="170"/>
      <c r="E58" s="171"/>
      <c r="F58" s="170"/>
      <c r="G58" s="170"/>
      <c r="H58" s="170"/>
      <c r="I58" s="170"/>
      <c r="J58" s="170"/>
      <c r="K58" s="150"/>
      <c r="L58" s="169"/>
      <c r="M58" s="106"/>
      <c r="N58" s="172"/>
      <c r="O58" s="173"/>
      <c r="P58" s="106"/>
      <c r="Q58" s="172"/>
      <c r="R58" s="173"/>
      <c r="S58" s="106"/>
      <c r="T58" s="172"/>
      <c r="U58" s="173"/>
      <c r="V58" s="106"/>
      <c r="W58" s="172"/>
      <c r="X58" s="173"/>
      <c r="Y58" s="106"/>
      <c r="Z58" s="172"/>
      <c r="AA58" s="173"/>
      <c r="AB58" s="106"/>
      <c r="AC58" s="172"/>
      <c r="AD58" s="173"/>
      <c r="AE58" s="106"/>
      <c r="AF58" s="172"/>
      <c r="AG58" s="173"/>
      <c r="AH58" s="106"/>
      <c r="AI58" s="172"/>
      <c r="AJ58" s="173"/>
      <c r="AK58" s="106"/>
      <c r="AL58" s="172"/>
      <c r="AM58" s="173"/>
      <c r="AN58" s="106"/>
      <c r="AO58" s="172"/>
      <c r="AP58" s="173"/>
      <c r="AQ58" s="106"/>
      <c r="AR58" s="172"/>
      <c r="AS58" s="173"/>
      <c r="AT58" s="106"/>
      <c r="AU58" s="172"/>
      <c r="AV58" s="174">
        <f t="shared" si="0"/>
        <v>0</v>
      </c>
      <c r="AW58" s="175">
        <f t="shared" si="1"/>
        <v>0</v>
      </c>
      <c r="AX58" s="176">
        <f t="shared" si="2"/>
        <v>0</v>
      </c>
      <c r="AY58" s="15"/>
    </row>
    <row r="59" spans="1:51" x14ac:dyDescent="0.3">
      <c r="A59" s="180" t="s">
        <v>88</v>
      </c>
      <c r="B59" s="164"/>
      <c r="C59" s="161"/>
      <c r="D59" s="161"/>
      <c r="E59" s="162"/>
      <c r="F59" s="161"/>
      <c r="G59" s="161"/>
      <c r="H59" s="161"/>
      <c r="I59" s="161"/>
      <c r="J59" s="161"/>
      <c r="K59" s="151"/>
      <c r="L59" s="160"/>
      <c r="M59" s="107"/>
      <c r="N59" s="163"/>
      <c r="O59" s="164"/>
      <c r="P59" s="107"/>
      <c r="Q59" s="163"/>
      <c r="R59" s="164"/>
      <c r="S59" s="107"/>
      <c r="T59" s="163"/>
      <c r="U59" s="164"/>
      <c r="V59" s="107"/>
      <c r="W59" s="163"/>
      <c r="X59" s="164"/>
      <c r="Y59" s="107"/>
      <c r="Z59" s="163"/>
      <c r="AA59" s="164"/>
      <c r="AB59" s="107"/>
      <c r="AC59" s="163"/>
      <c r="AD59" s="164"/>
      <c r="AE59" s="107"/>
      <c r="AF59" s="163"/>
      <c r="AG59" s="164"/>
      <c r="AH59" s="107"/>
      <c r="AI59" s="163"/>
      <c r="AJ59" s="164"/>
      <c r="AK59" s="107"/>
      <c r="AL59" s="163"/>
      <c r="AM59" s="164"/>
      <c r="AN59" s="107"/>
      <c r="AO59" s="163"/>
      <c r="AP59" s="164"/>
      <c r="AQ59" s="107"/>
      <c r="AR59" s="163"/>
      <c r="AS59" s="164"/>
      <c r="AT59" s="107"/>
      <c r="AU59" s="163"/>
      <c r="AV59" s="165">
        <f t="shared" si="0"/>
        <v>0</v>
      </c>
      <c r="AW59" s="166">
        <f t="shared" si="1"/>
        <v>0</v>
      </c>
      <c r="AX59" s="167">
        <f t="shared" si="2"/>
        <v>0</v>
      </c>
      <c r="AY59" s="15"/>
    </row>
    <row r="60" spans="1:51" x14ac:dyDescent="0.3">
      <c r="A60" s="181" t="s">
        <v>89</v>
      </c>
      <c r="B60" s="173"/>
      <c r="C60" s="170"/>
      <c r="D60" s="170"/>
      <c r="E60" s="171"/>
      <c r="F60" s="170"/>
      <c r="G60" s="170"/>
      <c r="H60" s="170"/>
      <c r="I60" s="170"/>
      <c r="J60" s="170"/>
      <c r="K60" s="150"/>
      <c r="L60" s="169"/>
      <c r="M60" s="106"/>
      <c r="N60" s="172"/>
      <c r="O60" s="173"/>
      <c r="P60" s="106"/>
      <c r="Q60" s="172"/>
      <c r="R60" s="173"/>
      <c r="S60" s="106"/>
      <c r="T60" s="172"/>
      <c r="U60" s="173"/>
      <c r="V60" s="106"/>
      <c r="W60" s="172"/>
      <c r="X60" s="173"/>
      <c r="Y60" s="106"/>
      <c r="Z60" s="172"/>
      <c r="AA60" s="173"/>
      <c r="AB60" s="106"/>
      <c r="AC60" s="172"/>
      <c r="AD60" s="173"/>
      <c r="AE60" s="106"/>
      <c r="AF60" s="172"/>
      <c r="AG60" s="173"/>
      <c r="AH60" s="106"/>
      <c r="AI60" s="172"/>
      <c r="AJ60" s="173"/>
      <c r="AK60" s="106"/>
      <c r="AL60" s="172"/>
      <c r="AM60" s="173"/>
      <c r="AN60" s="106"/>
      <c r="AO60" s="172"/>
      <c r="AP60" s="173"/>
      <c r="AQ60" s="106"/>
      <c r="AR60" s="172"/>
      <c r="AS60" s="173"/>
      <c r="AT60" s="106"/>
      <c r="AU60" s="172"/>
      <c r="AV60" s="174">
        <f t="shared" si="0"/>
        <v>0</v>
      </c>
      <c r="AW60" s="175">
        <f t="shared" si="1"/>
        <v>0</v>
      </c>
      <c r="AX60" s="176">
        <f t="shared" si="2"/>
        <v>0</v>
      </c>
      <c r="AY60" s="15"/>
    </row>
    <row r="61" spans="1:51" x14ac:dyDescent="0.3">
      <c r="A61" s="180" t="s">
        <v>90</v>
      </c>
      <c r="B61" s="164"/>
      <c r="C61" s="161"/>
      <c r="D61" s="161"/>
      <c r="E61" s="162"/>
      <c r="F61" s="161"/>
      <c r="G61" s="161"/>
      <c r="H61" s="161"/>
      <c r="I61" s="161"/>
      <c r="J61" s="161"/>
      <c r="K61" s="151"/>
      <c r="L61" s="160"/>
      <c r="M61" s="107"/>
      <c r="N61" s="163"/>
      <c r="O61" s="164"/>
      <c r="P61" s="107"/>
      <c r="Q61" s="163"/>
      <c r="R61" s="164"/>
      <c r="S61" s="107"/>
      <c r="T61" s="163"/>
      <c r="U61" s="164"/>
      <c r="V61" s="107"/>
      <c r="W61" s="163"/>
      <c r="X61" s="164"/>
      <c r="Y61" s="107"/>
      <c r="Z61" s="163"/>
      <c r="AA61" s="164"/>
      <c r="AB61" s="107"/>
      <c r="AC61" s="163"/>
      <c r="AD61" s="164"/>
      <c r="AE61" s="107"/>
      <c r="AF61" s="163"/>
      <c r="AG61" s="164"/>
      <c r="AH61" s="107"/>
      <c r="AI61" s="163"/>
      <c r="AJ61" s="164"/>
      <c r="AK61" s="107"/>
      <c r="AL61" s="163"/>
      <c r="AM61" s="164"/>
      <c r="AN61" s="107"/>
      <c r="AO61" s="163"/>
      <c r="AP61" s="164"/>
      <c r="AQ61" s="107"/>
      <c r="AR61" s="163"/>
      <c r="AS61" s="164"/>
      <c r="AT61" s="107"/>
      <c r="AU61" s="163"/>
      <c r="AV61" s="165">
        <f t="shared" si="0"/>
        <v>0</v>
      </c>
      <c r="AW61" s="166">
        <f t="shared" si="1"/>
        <v>0</v>
      </c>
      <c r="AX61" s="167">
        <f t="shared" si="2"/>
        <v>0</v>
      </c>
      <c r="AY61" s="15"/>
    </row>
    <row r="62" spans="1:51" x14ac:dyDescent="0.3">
      <c r="A62" s="181" t="s">
        <v>91</v>
      </c>
      <c r="B62" s="173"/>
      <c r="C62" s="170"/>
      <c r="D62" s="170"/>
      <c r="E62" s="171"/>
      <c r="F62" s="170"/>
      <c r="G62" s="170"/>
      <c r="H62" s="170"/>
      <c r="I62" s="170"/>
      <c r="J62" s="170"/>
      <c r="K62" s="150"/>
      <c r="L62" s="169"/>
      <c r="M62" s="106"/>
      <c r="N62" s="172"/>
      <c r="O62" s="173"/>
      <c r="P62" s="106"/>
      <c r="Q62" s="172"/>
      <c r="R62" s="173"/>
      <c r="S62" s="106"/>
      <c r="T62" s="172"/>
      <c r="U62" s="173"/>
      <c r="V62" s="106"/>
      <c r="W62" s="172"/>
      <c r="X62" s="173"/>
      <c r="Y62" s="106"/>
      <c r="Z62" s="172"/>
      <c r="AA62" s="173"/>
      <c r="AB62" s="106"/>
      <c r="AC62" s="172"/>
      <c r="AD62" s="173"/>
      <c r="AE62" s="106"/>
      <c r="AF62" s="172"/>
      <c r="AG62" s="173"/>
      <c r="AH62" s="106"/>
      <c r="AI62" s="172"/>
      <c r="AJ62" s="173"/>
      <c r="AK62" s="106"/>
      <c r="AL62" s="172"/>
      <c r="AM62" s="173"/>
      <c r="AN62" s="106"/>
      <c r="AO62" s="172"/>
      <c r="AP62" s="173"/>
      <c r="AQ62" s="106"/>
      <c r="AR62" s="172"/>
      <c r="AS62" s="173"/>
      <c r="AT62" s="106"/>
      <c r="AU62" s="172"/>
      <c r="AV62" s="174">
        <f t="shared" si="0"/>
        <v>0</v>
      </c>
      <c r="AW62" s="175">
        <f t="shared" si="1"/>
        <v>0</v>
      </c>
      <c r="AX62" s="176">
        <f t="shared" si="2"/>
        <v>0</v>
      </c>
      <c r="AY62" s="15"/>
    </row>
    <row r="63" spans="1:51" x14ac:dyDescent="0.3">
      <c r="A63" s="180" t="s">
        <v>92</v>
      </c>
      <c r="B63" s="164"/>
      <c r="C63" s="161"/>
      <c r="D63" s="161"/>
      <c r="E63" s="162"/>
      <c r="F63" s="161"/>
      <c r="G63" s="161"/>
      <c r="H63" s="161"/>
      <c r="I63" s="161"/>
      <c r="J63" s="161"/>
      <c r="K63" s="151"/>
      <c r="L63" s="160"/>
      <c r="M63" s="107"/>
      <c r="N63" s="163"/>
      <c r="O63" s="164"/>
      <c r="P63" s="107"/>
      <c r="Q63" s="163"/>
      <c r="R63" s="164"/>
      <c r="S63" s="107"/>
      <c r="T63" s="163"/>
      <c r="U63" s="164"/>
      <c r="V63" s="107"/>
      <c r="W63" s="163"/>
      <c r="X63" s="164"/>
      <c r="Y63" s="107"/>
      <c r="Z63" s="163"/>
      <c r="AA63" s="164"/>
      <c r="AB63" s="107"/>
      <c r="AC63" s="163"/>
      <c r="AD63" s="164"/>
      <c r="AE63" s="107"/>
      <c r="AF63" s="163"/>
      <c r="AG63" s="164"/>
      <c r="AH63" s="107"/>
      <c r="AI63" s="163"/>
      <c r="AJ63" s="164"/>
      <c r="AK63" s="107"/>
      <c r="AL63" s="163"/>
      <c r="AM63" s="164"/>
      <c r="AN63" s="107"/>
      <c r="AO63" s="163"/>
      <c r="AP63" s="164"/>
      <c r="AQ63" s="107"/>
      <c r="AR63" s="163"/>
      <c r="AS63" s="164"/>
      <c r="AT63" s="107"/>
      <c r="AU63" s="163"/>
      <c r="AV63" s="165">
        <f t="shared" si="0"/>
        <v>0</v>
      </c>
      <c r="AW63" s="166">
        <f t="shared" si="1"/>
        <v>0</v>
      </c>
      <c r="AX63" s="167">
        <f t="shared" si="2"/>
        <v>0</v>
      </c>
      <c r="AY63" s="15"/>
    </row>
    <row r="64" spans="1:51" x14ac:dyDescent="0.3">
      <c r="A64" s="181" t="s">
        <v>93</v>
      </c>
      <c r="B64" s="173"/>
      <c r="C64" s="170"/>
      <c r="D64" s="170"/>
      <c r="E64" s="171"/>
      <c r="F64" s="170"/>
      <c r="G64" s="170"/>
      <c r="H64" s="170"/>
      <c r="I64" s="170"/>
      <c r="J64" s="170"/>
      <c r="K64" s="150"/>
      <c r="L64" s="169"/>
      <c r="M64" s="106"/>
      <c r="N64" s="172"/>
      <c r="O64" s="173"/>
      <c r="P64" s="106"/>
      <c r="Q64" s="172"/>
      <c r="R64" s="173"/>
      <c r="S64" s="106"/>
      <c r="T64" s="172"/>
      <c r="U64" s="173"/>
      <c r="V64" s="106"/>
      <c r="W64" s="172"/>
      <c r="X64" s="173"/>
      <c r="Y64" s="106"/>
      <c r="Z64" s="172"/>
      <c r="AA64" s="173"/>
      <c r="AB64" s="106"/>
      <c r="AC64" s="172"/>
      <c r="AD64" s="173"/>
      <c r="AE64" s="106"/>
      <c r="AF64" s="172"/>
      <c r="AG64" s="173"/>
      <c r="AH64" s="106"/>
      <c r="AI64" s="172"/>
      <c r="AJ64" s="173"/>
      <c r="AK64" s="106"/>
      <c r="AL64" s="172"/>
      <c r="AM64" s="173"/>
      <c r="AN64" s="106"/>
      <c r="AO64" s="172"/>
      <c r="AP64" s="173"/>
      <c r="AQ64" s="106"/>
      <c r="AR64" s="172"/>
      <c r="AS64" s="173"/>
      <c r="AT64" s="106"/>
      <c r="AU64" s="172"/>
      <c r="AV64" s="174">
        <f t="shared" si="0"/>
        <v>0</v>
      </c>
      <c r="AW64" s="175">
        <f t="shared" si="1"/>
        <v>0</v>
      </c>
      <c r="AX64" s="176">
        <f t="shared" si="2"/>
        <v>0</v>
      </c>
      <c r="AY64" s="15"/>
    </row>
    <row r="65" spans="1:51" x14ac:dyDescent="0.3">
      <c r="A65" s="180" t="s">
        <v>94</v>
      </c>
      <c r="B65" s="164"/>
      <c r="C65" s="161"/>
      <c r="D65" s="161"/>
      <c r="E65" s="162"/>
      <c r="F65" s="161"/>
      <c r="G65" s="161"/>
      <c r="H65" s="161"/>
      <c r="I65" s="161"/>
      <c r="J65" s="161"/>
      <c r="K65" s="151"/>
      <c r="L65" s="160"/>
      <c r="M65" s="107"/>
      <c r="N65" s="163"/>
      <c r="O65" s="164"/>
      <c r="P65" s="107"/>
      <c r="Q65" s="163"/>
      <c r="R65" s="164"/>
      <c r="S65" s="107"/>
      <c r="T65" s="163"/>
      <c r="U65" s="164"/>
      <c r="V65" s="107"/>
      <c r="W65" s="163"/>
      <c r="X65" s="164"/>
      <c r="Y65" s="107"/>
      <c r="Z65" s="163"/>
      <c r="AA65" s="164"/>
      <c r="AB65" s="107"/>
      <c r="AC65" s="163"/>
      <c r="AD65" s="164"/>
      <c r="AE65" s="107"/>
      <c r="AF65" s="163"/>
      <c r="AG65" s="164"/>
      <c r="AH65" s="107"/>
      <c r="AI65" s="163"/>
      <c r="AJ65" s="164"/>
      <c r="AK65" s="107"/>
      <c r="AL65" s="163"/>
      <c r="AM65" s="164"/>
      <c r="AN65" s="107"/>
      <c r="AO65" s="163"/>
      <c r="AP65" s="164"/>
      <c r="AQ65" s="107"/>
      <c r="AR65" s="163"/>
      <c r="AS65" s="164"/>
      <c r="AT65" s="107"/>
      <c r="AU65" s="163"/>
      <c r="AV65" s="165">
        <f t="shared" si="0"/>
        <v>0</v>
      </c>
      <c r="AW65" s="166">
        <f t="shared" si="1"/>
        <v>0</v>
      </c>
      <c r="AX65" s="167">
        <f t="shared" si="2"/>
        <v>0</v>
      </c>
      <c r="AY65" s="15"/>
    </row>
    <row r="66" spans="1:51" x14ac:dyDescent="0.3">
      <c r="A66" s="181" t="s">
        <v>95</v>
      </c>
      <c r="B66" s="173"/>
      <c r="C66" s="170"/>
      <c r="D66" s="170"/>
      <c r="E66" s="171"/>
      <c r="F66" s="170"/>
      <c r="G66" s="170"/>
      <c r="H66" s="170"/>
      <c r="I66" s="170"/>
      <c r="J66" s="170"/>
      <c r="K66" s="150"/>
      <c r="L66" s="169"/>
      <c r="M66" s="106"/>
      <c r="N66" s="172"/>
      <c r="O66" s="173"/>
      <c r="P66" s="106"/>
      <c r="Q66" s="172"/>
      <c r="R66" s="173"/>
      <c r="S66" s="106"/>
      <c r="T66" s="172"/>
      <c r="U66" s="173"/>
      <c r="V66" s="106"/>
      <c r="W66" s="172"/>
      <c r="X66" s="173"/>
      <c r="Y66" s="106"/>
      <c r="Z66" s="172"/>
      <c r="AA66" s="173"/>
      <c r="AB66" s="106"/>
      <c r="AC66" s="172"/>
      <c r="AD66" s="173"/>
      <c r="AE66" s="106"/>
      <c r="AF66" s="172"/>
      <c r="AG66" s="173"/>
      <c r="AH66" s="106"/>
      <c r="AI66" s="172"/>
      <c r="AJ66" s="173"/>
      <c r="AK66" s="106"/>
      <c r="AL66" s="172"/>
      <c r="AM66" s="173"/>
      <c r="AN66" s="106"/>
      <c r="AO66" s="172"/>
      <c r="AP66" s="173"/>
      <c r="AQ66" s="106"/>
      <c r="AR66" s="172"/>
      <c r="AS66" s="173"/>
      <c r="AT66" s="106"/>
      <c r="AU66" s="172"/>
      <c r="AV66" s="174">
        <f t="shared" si="0"/>
        <v>0</v>
      </c>
      <c r="AW66" s="175">
        <f t="shared" si="1"/>
        <v>0</v>
      </c>
      <c r="AX66" s="176">
        <f t="shared" si="2"/>
        <v>0</v>
      </c>
      <c r="AY66" s="15"/>
    </row>
    <row r="67" spans="1:51" x14ac:dyDescent="0.3">
      <c r="A67" s="180" t="s">
        <v>96</v>
      </c>
      <c r="B67" s="164"/>
      <c r="C67" s="161"/>
      <c r="D67" s="161"/>
      <c r="E67" s="162"/>
      <c r="F67" s="161"/>
      <c r="G67" s="161"/>
      <c r="H67" s="161"/>
      <c r="I67" s="161"/>
      <c r="J67" s="161"/>
      <c r="K67" s="151"/>
      <c r="L67" s="160"/>
      <c r="M67" s="107"/>
      <c r="N67" s="163"/>
      <c r="O67" s="164"/>
      <c r="P67" s="107"/>
      <c r="Q67" s="163"/>
      <c r="R67" s="164"/>
      <c r="S67" s="107"/>
      <c r="T67" s="163"/>
      <c r="U67" s="164"/>
      <c r="V67" s="107"/>
      <c r="W67" s="163"/>
      <c r="X67" s="164"/>
      <c r="Y67" s="107"/>
      <c r="Z67" s="163"/>
      <c r="AA67" s="164"/>
      <c r="AB67" s="107"/>
      <c r="AC67" s="163"/>
      <c r="AD67" s="164"/>
      <c r="AE67" s="107"/>
      <c r="AF67" s="163"/>
      <c r="AG67" s="164"/>
      <c r="AH67" s="107"/>
      <c r="AI67" s="163"/>
      <c r="AJ67" s="164"/>
      <c r="AK67" s="107"/>
      <c r="AL67" s="163"/>
      <c r="AM67" s="164"/>
      <c r="AN67" s="107"/>
      <c r="AO67" s="163"/>
      <c r="AP67" s="164"/>
      <c r="AQ67" s="107"/>
      <c r="AR67" s="163"/>
      <c r="AS67" s="164"/>
      <c r="AT67" s="107"/>
      <c r="AU67" s="163"/>
      <c r="AV67" s="165">
        <f t="shared" si="0"/>
        <v>0</v>
      </c>
      <c r="AW67" s="166">
        <f t="shared" si="1"/>
        <v>0</v>
      </c>
      <c r="AX67" s="167">
        <f t="shared" si="2"/>
        <v>0</v>
      </c>
      <c r="AY67" s="15"/>
    </row>
    <row r="68" spans="1:51" x14ac:dyDescent="0.3">
      <c r="A68" s="181" t="s">
        <v>97</v>
      </c>
      <c r="B68" s="173"/>
      <c r="C68" s="170"/>
      <c r="D68" s="170"/>
      <c r="E68" s="171"/>
      <c r="F68" s="170"/>
      <c r="G68" s="170"/>
      <c r="H68" s="170"/>
      <c r="I68" s="170"/>
      <c r="J68" s="170"/>
      <c r="K68" s="150"/>
      <c r="L68" s="169"/>
      <c r="M68" s="106"/>
      <c r="N68" s="172"/>
      <c r="O68" s="173"/>
      <c r="P68" s="106"/>
      <c r="Q68" s="172"/>
      <c r="R68" s="173"/>
      <c r="S68" s="106"/>
      <c r="T68" s="172"/>
      <c r="U68" s="173"/>
      <c r="V68" s="106"/>
      <c r="W68" s="172"/>
      <c r="X68" s="173"/>
      <c r="Y68" s="106"/>
      <c r="Z68" s="172"/>
      <c r="AA68" s="173"/>
      <c r="AB68" s="106"/>
      <c r="AC68" s="172"/>
      <c r="AD68" s="173"/>
      <c r="AE68" s="106"/>
      <c r="AF68" s="172"/>
      <c r="AG68" s="173"/>
      <c r="AH68" s="106"/>
      <c r="AI68" s="172"/>
      <c r="AJ68" s="173"/>
      <c r="AK68" s="106"/>
      <c r="AL68" s="172"/>
      <c r="AM68" s="173"/>
      <c r="AN68" s="106"/>
      <c r="AO68" s="172"/>
      <c r="AP68" s="173"/>
      <c r="AQ68" s="106"/>
      <c r="AR68" s="172"/>
      <c r="AS68" s="173"/>
      <c r="AT68" s="106"/>
      <c r="AU68" s="172"/>
      <c r="AV68" s="174">
        <f t="shared" si="0"/>
        <v>0</v>
      </c>
      <c r="AW68" s="175">
        <f t="shared" si="1"/>
        <v>0</v>
      </c>
      <c r="AX68" s="176">
        <f t="shared" si="2"/>
        <v>0</v>
      </c>
      <c r="AY68" s="15"/>
    </row>
    <row r="69" spans="1:51" x14ac:dyDescent="0.3">
      <c r="A69" s="180" t="s">
        <v>98</v>
      </c>
      <c r="B69" s="164"/>
      <c r="C69" s="161"/>
      <c r="D69" s="161"/>
      <c r="E69" s="162"/>
      <c r="F69" s="161"/>
      <c r="G69" s="161"/>
      <c r="H69" s="161"/>
      <c r="I69" s="161"/>
      <c r="J69" s="161"/>
      <c r="K69" s="151"/>
      <c r="L69" s="160"/>
      <c r="M69" s="107"/>
      <c r="N69" s="163"/>
      <c r="O69" s="164"/>
      <c r="P69" s="107"/>
      <c r="Q69" s="163"/>
      <c r="R69" s="164"/>
      <c r="S69" s="107"/>
      <c r="T69" s="163"/>
      <c r="U69" s="164"/>
      <c r="V69" s="107"/>
      <c r="W69" s="163"/>
      <c r="X69" s="164"/>
      <c r="Y69" s="107"/>
      <c r="Z69" s="163"/>
      <c r="AA69" s="164"/>
      <c r="AB69" s="107"/>
      <c r="AC69" s="163"/>
      <c r="AD69" s="164"/>
      <c r="AE69" s="107"/>
      <c r="AF69" s="163"/>
      <c r="AG69" s="164"/>
      <c r="AH69" s="107"/>
      <c r="AI69" s="163"/>
      <c r="AJ69" s="164"/>
      <c r="AK69" s="107"/>
      <c r="AL69" s="163"/>
      <c r="AM69" s="164"/>
      <c r="AN69" s="107"/>
      <c r="AO69" s="163"/>
      <c r="AP69" s="164"/>
      <c r="AQ69" s="107"/>
      <c r="AR69" s="163"/>
      <c r="AS69" s="164"/>
      <c r="AT69" s="107"/>
      <c r="AU69" s="163"/>
      <c r="AV69" s="165">
        <f t="shared" si="0"/>
        <v>0</v>
      </c>
      <c r="AW69" s="166">
        <f t="shared" si="1"/>
        <v>0</v>
      </c>
      <c r="AX69" s="167">
        <f t="shared" si="2"/>
        <v>0</v>
      </c>
      <c r="AY69" s="15"/>
    </row>
    <row r="70" spans="1:51" x14ac:dyDescent="0.3">
      <c r="A70" s="181" t="s">
        <v>99</v>
      </c>
      <c r="B70" s="173"/>
      <c r="C70" s="170"/>
      <c r="D70" s="170"/>
      <c r="E70" s="171"/>
      <c r="F70" s="170"/>
      <c r="G70" s="170"/>
      <c r="H70" s="170"/>
      <c r="I70" s="170"/>
      <c r="J70" s="170"/>
      <c r="K70" s="150"/>
      <c r="L70" s="169"/>
      <c r="M70" s="106"/>
      <c r="N70" s="172"/>
      <c r="O70" s="173"/>
      <c r="P70" s="106"/>
      <c r="Q70" s="172"/>
      <c r="R70" s="173"/>
      <c r="S70" s="106"/>
      <c r="T70" s="172"/>
      <c r="U70" s="173"/>
      <c r="V70" s="106"/>
      <c r="W70" s="172"/>
      <c r="X70" s="173"/>
      <c r="Y70" s="106"/>
      <c r="Z70" s="172"/>
      <c r="AA70" s="173"/>
      <c r="AB70" s="106"/>
      <c r="AC70" s="172"/>
      <c r="AD70" s="173"/>
      <c r="AE70" s="106"/>
      <c r="AF70" s="172"/>
      <c r="AG70" s="173"/>
      <c r="AH70" s="106"/>
      <c r="AI70" s="172"/>
      <c r="AJ70" s="173"/>
      <c r="AK70" s="106"/>
      <c r="AL70" s="172"/>
      <c r="AM70" s="173"/>
      <c r="AN70" s="106"/>
      <c r="AO70" s="172"/>
      <c r="AP70" s="173"/>
      <c r="AQ70" s="106"/>
      <c r="AR70" s="172"/>
      <c r="AS70" s="173"/>
      <c r="AT70" s="106"/>
      <c r="AU70" s="172"/>
      <c r="AV70" s="174">
        <f t="shared" ref="AV70:AV133" si="3">SUM(L70,O70,R70,U70,X70,AA70,AD70,AG70,AJ70,AM70,AP70,AS70)</f>
        <v>0</v>
      </c>
      <c r="AW70" s="175">
        <f t="shared" ref="AW70:AW133" si="4">SUM(M70,P70,S70,V70,Y70,AB70,AE70,AH70,AK70,AN70,AQ70,AT70)</f>
        <v>0</v>
      </c>
      <c r="AX70" s="176">
        <f t="shared" ref="AX70:AX133" si="5">SUM(N70,Q70,T70,W70,Z70,AC70,AF70,AI70,AL70,AO70,AR70,AU70)</f>
        <v>0</v>
      </c>
      <c r="AY70" s="15"/>
    </row>
    <row r="71" spans="1:51" x14ac:dyDescent="0.3">
      <c r="A71" s="180" t="s">
        <v>100</v>
      </c>
      <c r="B71" s="164"/>
      <c r="C71" s="161"/>
      <c r="D71" s="161"/>
      <c r="E71" s="162"/>
      <c r="F71" s="161"/>
      <c r="G71" s="161"/>
      <c r="H71" s="161"/>
      <c r="I71" s="161"/>
      <c r="J71" s="161"/>
      <c r="K71" s="151"/>
      <c r="L71" s="160"/>
      <c r="M71" s="107"/>
      <c r="N71" s="163"/>
      <c r="O71" s="164"/>
      <c r="P71" s="107"/>
      <c r="Q71" s="163"/>
      <c r="R71" s="164"/>
      <c r="S71" s="107"/>
      <c r="T71" s="163"/>
      <c r="U71" s="164"/>
      <c r="V71" s="107"/>
      <c r="W71" s="163"/>
      <c r="X71" s="164"/>
      <c r="Y71" s="107"/>
      <c r="Z71" s="163"/>
      <c r="AA71" s="164"/>
      <c r="AB71" s="107"/>
      <c r="AC71" s="163"/>
      <c r="AD71" s="164"/>
      <c r="AE71" s="107"/>
      <c r="AF71" s="163"/>
      <c r="AG71" s="164"/>
      <c r="AH71" s="107"/>
      <c r="AI71" s="163"/>
      <c r="AJ71" s="164"/>
      <c r="AK71" s="107"/>
      <c r="AL71" s="163"/>
      <c r="AM71" s="164"/>
      <c r="AN71" s="107"/>
      <c r="AO71" s="163"/>
      <c r="AP71" s="164"/>
      <c r="AQ71" s="107"/>
      <c r="AR71" s="163"/>
      <c r="AS71" s="164"/>
      <c r="AT71" s="107"/>
      <c r="AU71" s="163"/>
      <c r="AV71" s="165">
        <f t="shared" si="3"/>
        <v>0</v>
      </c>
      <c r="AW71" s="166">
        <f t="shared" si="4"/>
        <v>0</v>
      </c>
      <c r="AX71" s="167">
        <f t="shared" si="5"/>
        <v>0</v>
      </c>
      <c r="AY71" s="15"/>
    </row>
    <row r="72" spans="1:51" x14ac:dyDescent="0.3">
      <c r="A72" s="181" t="s">
        <v>101</v>
      </c>
      <c r="B72" s="173"/>
      <c r="C72" s="170"/>
      <c r="D72" s="170"/>
      <c r="E72" s="171"/>
      <c r="F72" s="170"/>
      <c r="G72" s="170"/>
      <c r="H72" s="170"/>
      <c r="I72" s="170"/>
      <c r="J72" s="170"/>
      <c r="K72" s="150"/>
      <c r="L72" s="169"/>
      <c r="M72" s="106"/>
      <c r="N72" s="172"/>
      <c r="O72" s="173"/>
      <c r="P72" s="106"/>
      <c r="Q72" s="172"/>
      <c r="R72" s="173"/>
      <c r="S72" s="106"/>
      <c r="T72" s="172"/>
      <c r="U72" s="173"/>
      <c r="V72" s="106"/>
      <c r="W72" s="172"/>
      <c r="X72" s="173"/>
      <c r="Y72" s="106"/>
      <c r="Z72" s="172"/>
      <c r="AA72" s="173"/>
      <c r="AB72" s="106"/>
      <c r="AC72" s="172"/>
      <c r="AD72" s="173"/>
      <c r="AE72" s="106"/>
      <c r="AF72" s="172"/>
      <c r="AG72" s="173"/>
      <c r="AH72" s="106"/>
      <c r="AI72" s="172"/>
      <c r="AJ72" s="173"/>
      <c r="AK72" s="106"/>
      <c r="AL72" s="172"/>
      <c r="AM72" s="173"/>
      <c r="AN72" s="106"/>
      <c r="AO72" s="172"/>
      <c r="AP72" s="173"/>
      <c r="AQ72" s="106"/>
      <c r="AR72" s="172"/>
      <c r="AS72" s="173"/>
      <c r="AT72" s="106"/>
      <c r="AU72" s="172"/>
      <c r="AV72" s="174">
        <f t="shared" si="3"/>
        <v>0</v>
      </c>
      <c r="AW72" s="175">
        <f t="shared" si="4"/>
        <v>0</v>
      </c>
      <c r="AX72" s="176">
        <f t="shared" si="5"/>
        <v>0</v>
      </c>
      <c r="AY72" s="15"/>
    </row>
    <row r="73" spans="1:51" x14ac:dyDescent="0.3">
      <c r="A73" s="180" t="s">
        <v>102</v>
      </c>
      <c r="B73" s="164"/>
      <c r="C73" s="161"/>
      <c r="D73" s="161"/>
      <c r="E73" s="162"/>
      <c r="F73" s="161"/>
      <c r="G73" s="161"/>
      <c r="H73" s="161"/>
      <c r="I73" s="161"/>
      <c r="J73" s="161"/>
      <c r="K73" s="151"/>
      <c r="L73" s="160"/>
      <c r="M73" s="107"/>
      <c r="N73" s="163"/>
      <c r="O73" s="164"/>
      <c r="P73" s="107"/>
      <c r="Q73" s="163"/>
      <c r="R73" s="164"/>
      <c r="S73" s="107"/>
      <c r="T73" s="163"/>
      <c r="U73" s="164"/>
      <c r="V73" s="107"/>
      <c r="W73" s="163"/>
      <c r="X73" s="164"/>
      <c r="Y73" s="107"/>
      <c r="Z73" s="163"/>
      <c r="AA73" s="164"/>
      <c r="AB73" s="107"/>
      <c r="AC73" s="163"/>
      <c r="AD73" s="164"/>
      <c r="AE73" s="107"/>
      <c r="AF73" s="163"/>
      <c r="AG73" s="164"/>
      <c r="AH73" s="107"/>
      <c r="AI73" s="163"/>
      <c r="AJ73" s="164"/>
      <c r="AK73" s="107"/>
      <c r="AL73" s="163"/>
      <c r="AM73" s="164"/>
      <c r="AN73" s="107"/>
      <c r="AO73" s="163"/>
      <c r="AP73" s="164"/>
      <c r="AQ73" s="107"/>
      <c r="AR73" s="163"/>
      <c r="AS73" s="164"/>
      <c r="AT73" s="107"/>
      <c r="AU73" s="163"/>
      <c r="AV73" s="165">
        <f t="shared" si="3"/>
        <v>0</v>
      </c>
      <c r="AW73" s="166">
        <f t="shared" si="4"/>
        <v>0</v>
      </c>
      <c r="AX73" s="167">
        <f t="shared" si="5"/>
        <v>0</v>
      </c>
      <c r="AY73" s="15"/>
    </row>
    <row r="74" spans="1:51" x14ac:dyDescent="0.3">
      <c r="A74" s="181" t="s">
        <v>103</v>
      </c>
      <c r="B74" s="173"/>
      <c r="C74" s="170"/>
      <c r="D74" s="170"/>
      <c r="E74" s="171"/>
      <c r="F74" s="170"/>
      <c r="G74" s="170"/>
      <c r="H74" s="170"/>
      <c r="I74" s="170"/>
      <c r="J74" s="170"/>
      <c r="K74" s="150"/>
      <c r="L74" s="169"/>
      <c r="M74" s="106"/>
      <c r="N74" s="172"/>
      <c r="O74" s="173"/>
      <c r="P74" s="106"/>
      <c r="Q74" s="172"/>
      <c r="R74" s="173"/>
      <c r="S74" s="106"/>
      <c r="T74" s="172"/>
      <c r="U74" s="173"/>
      <c r="V74" s="106"/>
      <c r="W74" s="172"/>
      <c r="X74" s="173"/>
      <c r="Y74" s="106"/>
      <c r="Z74" s="172"/>
      <c r="AA74" s="173"/>
      <c r="AB74" s="106"/>
      <c r="AC74" s="172"/>
      <c r="AD74" s="173"/>
      <c r="AE74" s="106"/>
      <c r="AF74" s="172"/>
      <c r="AG74" s="173"/>
      <c r="AH74" s="106"/>
      <c r="AI74" s="172"/>
      <c r="AJ74" s="173"/>
      <c r="AK74" s="106"/>
      <c r="AL74" s="172"/>
      <c r="AM74" s="173"/>
      <c r="AN74" s="106"/>
      <c r="AO74" s="172"/>
      <c r="AP74" s="173"/>
      <c r="AQ74" s="106"/>
      <c r="AR74" s="172"/>
      <c r="AS74" s="173"/>
      <c r="AT74" s="106"/>
      <c r="AU74" s="172"/>
      <c r="AV74" s="174">
        <f t="shared" si="3"/>
        <v>0</v>
      </c>
      <c r="AW74" s="175">
        <f t="shared" si="4"/>
        <v>0</v>
      </c>
      <c r="AX74" s="176">
        <f t="shared" si="5"/>
        <v>0</v>
      </c>
      <c r="AY74" s="15"/>
    </row>
    <row r="75" spans="1:51" x14ac:dyDescent="0.3">
      <c r="A75" s="180" t="s">
        <v>104</v>
      </c>
      <c r="B75" s="164"/>
      <c r="C75" s="161"/>
      <c r="D75" s="161"/>
      <c r="E75" s="162"/>
      <c r="F75" s="161"/>
      <c r="G75" s="161"/>
      <c r="H75" s="161"/>
      <c r="I75" s="161"/>
      <c r="J75" s="161"/>
      <c r="K75" s="151"/>
      <c r="L75" s="160"/>
      <c r="M75" s="107"/>
      <c r="N75" s="163"/>
      <c r="O75" s="164"/>
      <c r="P75" s="107"/>
      <c r="Q75" s="163"/>
      <c r="R75" s="164"/>
      <c r="S75" s="107"/>
      <c r="T75" s="163"/>
      <c r="U75" s="164"/>
      <c r="V75" s="107"/>
      <c r="W75" s="163"/>
      <c r="X75" s="164"/>
      <c r="Y75" s="107"/>
      <c r="Z75" s="163"/>
      <c r="AA75" s="164"/>
      <c r="AB75" s="107"/>
      <c r="AC75" s="163"/>
      <c r="AD75" s="164"/>
      <c r="AE75" s="107"/>
      <c r="AF75" s="163"/>
      <c r="AG75" s="164"/>
      <c r="AH75" s="107"/>
      <c r="AI75" s="163"/>
      <c r="AJ75" s="164"/>
      <c r="AK75" s="107"/>
      <c r="AL75" s="163"/>
      <c r="AM75" s="164"/>
      <c r="AN75" s="107"/>
      <c r="AO75" s="163"/>
      <c r="AP75" s="164"/>
      <c r="AQ75" s="107"/>
      <c r="AR75" s="163"/>
      <c r="AS75" s="164"/>
      <c r="AT75" s="107"/>
      <c r="AU75" s="163"/>
      <c r="AV75" s="165">
        <f t="shared" si="3"/>
        <v>0</v>
      </c>
      <c r="AW75" s="166">
        <f t="shared" si="4"/>
        <v>0</v>
      </c>
      <c r="AX75" s="167">
        <f t="shared" si="5"/>
        <v>0</v>
      </c>
      <c r="AY75" s="15"/>
    </row>
    <row r="76" spans="1:51" x14ac:dyDescent="0.3">
      <c r="A76" s="181" t="s">
        <v>105</v>
      </c>
      <c r="B76" s="173"/>
      <c r="C76" s="170"/>
      <c r="D76" s="170"/>
      <c r="E76" s="171"/>
      <c r="F76" s="170"/>
      <c r="G76" s="170"/>
      <c r="H76" s="170"/>
      <c r="I76" s="170"/>
      <c r="J76" s="170"/>
      <c r="K76" s="150"/>
      <c r="L76" s="169"/>
      <c r="M76" s="106"/>
      <c r="N76" s="172"/>
      <c r="O76" s="173"/>
      <c r="P76" s="106"/>
      <c r="Q76" s="172"/>
      <c r="R76" s="173"/>
      <c r="S76" s="106"/>
      <c r="T76" s="172"/>
      <c r="U76" s="173"/>
      <c r="V76" s="106"/>
      <c r="W76" s="172"/>
      <c r="X76" s="173"/>
      <c r="Y76" s="106"/>
      <c r="Z76" s="172"/>
      <c r="AA76" s="173"/>
      <c r="AB76" s="106"/>
      <c r="AC76" s="172"/>
      <c r="AD76" s="173"/>
      <c r="AE76" s="106"/>
      <c r="AF76" s="172"/>
      <c r="AG76" s="173"/>
      <c r="AH76" s="106"/>
      <c r="AI76" s="172"/>
      <c r="AJ76" s="173"/>
      <c r="AK76" s="106"/>
      <c r="AL76" s="172"/>
      <c r="AM76" s="173"/>
      <c r="AN76" s="106"/>
      <c r="AO76" s="172"/>
      <c r="AP76" s="173"/>
      <c r="AQ76" s="106"/>
      <c r="AR76" s="172"/>
      <c r="AS76" s="173"/>
      <c r="AT76" s="106"/>
      <c r="AU76" s="172"/>
      <c r="AV76" s="174">
        <f t="shared" si="3"/>
        <v>0</v>
      </c>
      <c r="AW76" s="175">
        <f t="shared" si="4"/>
        <v>0</v>
      </c>
      <c r="AX76" s="176">
        <f t="shared" si="5"/>
        <v>0</v>
      </c>
      <c r="AY76" s="15"/>
    </row>
    <row r="77" spans="1:51" x14ac:dyDescent="0.3">
      <c r="A77" s="180" t="s">
        <v>106</v>
      </c>
      <c r="B77" s="164"/>
      <c r="C77" s="161"/>
      <c r="D77" s="161"/>
      <c r="E77" s="162"/>
      <c r="F77" s="161"/>
      <c r="G77" s="161"/>
      <c r="H77" s="161"/>
      <c r="I77" s="161"/>
      <c r="J77" s="161"/>
      <c r="K77" s="151"/>
      <c r="L77" s="160"/>
      <c r="M77" s="107"/>
      <c r="N77" s="163"/>
      <c r="O77" s="164"/>
      <c r="P77" s="107"/>
      <c r="Q77" s="163"/>
      <c r="R77" s="164"/>
      <c r="S77" s="107"/>
      <c r="T77" s="163"/>
      <c r="U77" s="164"/>
      <c r="V77" s="107"/>
      <c r="W77" s="163"/>
      <c r="X77" s="164"/>
      <c r="Y77" s="107"/>
      <c r="Z77" s="163"/>
      <c r="AA77" s="164"/>
      <c r="AB77" s="107"/>
      <c r="AC77" s="163"/>
      <c r="AD77" s="164"/>
      <c r="AE77" s="107"/>
      <c r="AF77" s="163"/>
      <c r="AG77" s="164"/>
      <c r="AH77" s="107"/>
      <c r="AI77" s="163"/>
      <c r="AJ77" s="164"/>
      <c r="AK77" s="107"/>
      <c r="AL77" s="163"/>
      <c r="AM77" s="164"/>
      <c r="AN77" s="107"/>
      <c r="AO77" s="163"/>
      <c r="AP77" s="164"/>
      <c r="AQ77" s="107"/>
      <c r="AR77" s="163"/>
      <c r="AS77" s="164"/>
      <c r="AT77" s="107"/>
      <c r="AU77" s="163"/>
      <c r="AV77" s="165">
        <f t="shared" si="3"/>
        <v>0</v>
      </c>
      <c r="AW77" s="166">
        <f t="shared" si="4"/>
        <v>0</v>
      </c>
      <c r="AX77" s="167">
        <f t="shared" si="5"/>
        <v>0</v>
      </c>
      <c r="AY77" s="15"/>
    </row>
    <row r="78" spans="1:51" x14ac:dyDescent="0.3">
      <c r="A78" s="181" t="s">
        <v>107</v>
      </c>
      <c r="B78" s="173"/>
      <c r="C78" s="170"/>
      <c r="D78" s="170"/>
      <c r="E78" s="171"/>
      <c r="F78" s="170"/>
      <c r="G78" s="170"/>
      <c r="H78" s="170"/>
      <c r="I78" s="170"/>
      <c r="J78" s="170"/>
      <c r="K78" s="150"/>
      <c r="L78" s="169"/>
      <c r="M78" s="106"/>
      <c r="N78" s="172"/>
      <c r="O78" s="173"/>
      <c r="P78" s="106"/>
      <c r="Q78" s="172"/>
      <c r="R78" s="173"/>
      <c r="S78" s="106"/>
      <c r="T78" s="172"/>
      <c r="U78" s="173"/>
      <c r="V78" s="106"/>
      <c r="W78" s="172"/>
      <c r="X78" s="173"/>
      <c r="Y78" s="106"/>
      <c r="Z78" s="172"/>
      <c r="AA78" s="173"/>
      <c r="AB78" s="106"/>
      <c r="AC78" s="172"/>
      <c r="AD78" s="173"/>
      <c r="AE78" s="106"/>
      <c r="AF78" s="172"/>
      <c r="AG78" s="173"/>
      <c r="AH78" s="106"/>
      <c r="AI78" s="172"/>
      <c r="AJ78" s="173"/>
      <c r="AK78" s="106"/>
      <c r="AL78" s="172"/>
      <c r="AM78" s="173"/>
      <c r="AN78" s="106"/>
      <c r="AO78" s="172"/>
      <c r="AP78" s="173"/>
      <c r="AQ78" s="106"/>
      <c r="AR78" s="172"/>
      <c r="AS78" s="173"/>
      <c r="AT78" s="106"/>
      <c r="AU78" s="172"/>
      <c r="AV78" s="174">
        <f t="shared" si="3"/>
        <v>0</v>
      </c>
      <c r="AW78" s="175">
        <f t="shared" si="4"/>
        <v>0</v>
      </c>
      <c r="AX78" s="176">
        <f t="shared" si="5"/>
        <v>0</v>
      </c>
      <c r="AY78" s="15"/>
    </row>
    <row r="79" spans="1:51" x14ac:dyDescent="0.3">
      <c r="A79" s="180" t="s">
        <v>108</v>
      </c>
      <c r="B79" s="164"/>
      <c r="C79" s="161"/>
      <c r="D79" s="161"/>
      <c r="E79" s="162"/>
      <c r="F79" s="161"/>
      <c r="G79" s="161"/>
      <c r="H79" s="161"/>
      <c r="I79" s="161"/>
      <c r="J79" s="161"/>
      <c r="K79" s="151"/>
      <c r="L79" s="160"/>
      <c r="M79" s="107"/>
      <c r="N79" s="163"/>
      <c r="O79" s="164"/>
      <c r="P79" s="107"/>
      <c r="Q79" s="163"/>
      <c r="R79" s="164"/>
      <c r="S79" s="107"/>
      <c r="T79" s="163"/>
      <c r="U79" s="164"/>
      <c r="V79" s="107"/>
      <c r="W79" s="163"/>
      <c r="X79" s="164"/>
      <c r="Y79" s="107"/>
      <c r="Z79" s="163"/>
      <c r="AA79" s="164"/>
      <c r="AB79" s="107"/>
      <c r="AC79" s="163"/>
      <c r="AD79" s="164"/>
      <c r="AE79" s="107"/>
      <c r="AF79" s="163"/>
      <c r="AG79" s="164"/>
      <c r="AH79" s="107"/>
      <c r="AI79" s="163"/>
      <c r="AJ79" s="164"/>
      <c r="AK79" s="107"/>
      <c r="AL79" s="163"/>
      <c r="AM79" s="164"/>
      <c r="AN79" s="107"/>
      <c r="AO79" s="163"/>
      <c r="AP79" s="164"/>
      <c r="AQ79" s="107"/>
      <c r="AR79" s="163"/>
      <c r="AS79" s="164"/>
      <c r="AT79" s="107"/>
      <c r="AU79" s="163"/>
      <c r="AV79" s="165">
        <f t="shared" si="3"/>
        <v>0</v>
      </c>
      <c r="AW79" s="166">
        <f t="shared" si="4"/>
        <v>0</v>
      </c>
      <c r="AX79" s="167">
        <f t="shared" si="5"/>
        <v>0</v>
      </c>
      <c r="AY79" s="15"/>
    </row>
    <row r="80" spans="1:51" x14ac:dyDescent="0.3">
      <c r="A80" s="181" t="s">
        <v>109</v>
      </c>
      <c r="B80" s="173"/>
      <c r="C80" s="170"/>
      <c r="D80" s="170"/>
      <c r="E80" s="171"/>
      <c r="F80" s="170"/>
      <c r="G80" s="170"/>
      <c r="H80" s="170"/>
      <c r="I80" s="170"/>
      <c r="J80" s="170"/>
      <c r="K80" s="150"/>
      <c r="L80" s="169"/>
      <c r="M80" s="106"/>
      <c r="N80" s="172"/>
      <c r="O80" s="173"/>
      <c r="P80" s="106"/>
      <c r="Q80" s="172"/>
      <c r="R80" s="173"/>
      <c r="S80" s="106"/>
      <c r="T80" s="172"/>
      <c r="U80" s="173"/>
      <c r="V80" s="106"/>
      <c r="W80" s="172"/>
      <c r="X80" s="173"/>
      <c r="Y80" s="106"/>
      <c r="Z80" s="172"/>
      <c r="AA80" s="173"/>
      <c r="AB80" s="106"/>
      <c r="AC80" s="172"/>
      <c r="AD80" s="173"/>
      <c r="AE80" s="106"/>
      <c r="AF80" s="172"/>
      <c r="AG80" s="173"/>
      <c r="AH80" s="106"/>
      <c r="AI80" s="172"/>
      <c r="AJ80" s="173"/>
      <c r="AK80" s="106"/>
      <c r="AL80" s="172"/>
      <c r="AM80" s="173"/>
      <c r="AN80" s="106"/>
      <c r="AO80" s="172"/>
      <c r="AP80" s="173"/>
      <c r="AQ80" s="106"/>
      <c r="AR80" s="172"/>
      <c r="AS80" s="173"/>
      <c r="AT80" s="106"/>
      <c r="AU80" s="172"/>
      <c r="AV80" s="174">
        <f t="shared" si="3"/>
        <v>0</v>
      </c>
      <c r="AW80" s="175">
        <f t="shared" si="4"/>
        <v>0</v>
      </c>
      <c r="AX80" s="176">
        <f t="shared" si="5"/>
        <v>0</v>
      </c>
      <c r="AY80" s="15"/>
    </row>
    <row r="81" spans="1:51" x14ac:dyDescent="0.3">
      <c r="A81" s="180" t="s">
        <v>110</v>
      </c>
      <c r="B81" s="164"/>
      <c r="C81" s="161"/>
      <c r="D81" s="161"/>
      <c r="E81" s="162"/>
      <c r="F81" s="161"/>
      <c r="G81" s="161"/>
      <c r="H81" s="161"/>
      <c r="I81" s="161"/>
      <c r="J81" s="161"/>
      <c r="K81" s="151"/>
      <c r="L81" s="160"/>
      <c r="M81" s="107"/>
      <c r="N81" s="163"/>
      <c r="O81" s="164"/>
      <c r="P81" s="107"/>
      <c r="Q81" s="163"/>
      <c r="R81" s="164"/>
      <c r="S81" s="107"/>
      <c r="T81" s="163"/>
      <c r="U81" s="164"/>
      <c r="V81" s="107"/>
      <c r="W81" s="163"/>
      <c r="X81" s="164"/>
      <c r="Y81" s="107"/>
      <c r="Z81" s="163"/>
      <c r="AA81" s="164"/>
      <c r="AB81" s="107"/>
      <c r="AC81" s="163"/>
      <c r="AD81" s="164"/>
      <c r="AE81" s="107"/>
      <c r="AF81" s="163"/>
      <c r="AG81" s="164"/>
      <c r="AH81" s="107"/>
      <c r="AI81" s="163"/>
      <c r="AJ81" s="164"/>
      <c r="AK81" s="107"/>
      <c r="AL81" s="163"/>
      <c r="AM81" s="164"/>
      <c r="AN81" s="107"/>
      <c r="AO81" s="163"/>
      <c r="AP81" s="164"/>
      <c r="AQ81" s="107"/>
      <c r="AR81" s="163"/>
      <c r="AS81" s="164"/>
      <c r="AT81" s="107"/>
      <c r="AU81" s="163"/>
      <c r="AV81" s="165">
        <f t="shared" si="3"/>
        <v>0</v>
      </c>
      <c r="AW81" s="166">
        <f t="shared" si="4"/>
        <v>0</v>
      </c>
      <c r="AX81" s="167">
        <f t="shared" si="5"/>
        <v>0</v>
      </c>
      <c r="AY81" s="15"/>
    </row>
    <row r="82" spans="1:51" x14ac:dyDescent="0.3">
      <c r="A82" s="181" t="s">
        <v>111</v>
      </c>
      <c r="B82" s="173"/>
      <c r="C82" s="170"/>
      <c r="D82" s="170"/>
      <c r="E82" s="171"/>
      <c r="F82" s="170"/>
      <c r="G82" s="170"/>
      <c r="H82" s="170"/>
      <c r="I82" s="170"/>
      <c r="J82" s="170"/>
      <c r="K82" s="150"/>
      <c r="L82" s="169"/>
      <c r="M82" s="106"/>
      <c r="N82" s="172"/>
      <c r="O82" s="173"/>
      <c r="P82" s="106"/>
      <c r="Q82" s="172"/>
      <c r="R82" s="173"/>
      <c r="S82" s="106"/>
      <c r="T82" s="172"/>
      <c r="U82" s="173"/>
      <c r="V82" s="106"/>
      <c r="W82" s="172"/>
      <c r="X82" s="173"/>
      <c r="Y82" s="106"/>
      <c r="Z82" s="172"/>
      <c r="AA82" s="173"/>
      <c r="AB82" s="106"/>
      <c r="AC82" s="172"/>
      <c r="AD82" s="173"/>
      <c r="AE82" s="106"/>
      <c r="AF82" s="172"/>
      <c r="AG82" s="173"/>
      <c r="AH82" s="106"/>
      <c r="AI82" s="172"/>
      <c r="AJ82" s="173"/>
      <c r="AK82" s="106"/>
      <c r="AL82" s="172"/>
      <c r="AM82" s="173"/>
      <c r="AN82" s="106"/>
      <c r="AO82" s="172"/>
      <c r="AP82" s="173"/>
      <c r="AQ82" s="106"/>
      <c r="AR82" s="172"/>
      <c r="AS82" s="173"/>
      <c r="AT82" s="106"/>
      <c r="AU82" s="172"/>
      <c r="AV82" s="174">
        <f t="shared" si="3"/>
        <v>0</v>
      </c>
      <c r="AW82" s="175">
        <f t="shared" si="4"/>
        <v>0</v>
      </c>
      <c r="AX82" s="176">
        <f t="shared" si="5"/>
        <v>0</v>
      </c>
      <c r="AY82" s="15"/>
    </row>
    <row r="83" spans="1:51" x14ac:dyDescent="0.3">
      <c r="A83" s="180" t="s">
        <v>112</v>
      </c>
      <c r="B83" s="164"/>
      <c r="C83" s="161"/>
      <c r="D83" s="161"/>
      <c r="E83" s="162"/>
      <c r="F83" s="161"/>
      <c r="G83" s="161"/>
      <c r="H83" s="161"/>
      <c r="I83" s="161"/>
      <c r="J83" s="161"/>
      <c r="K83" s="151"/>
      <c r="L83" s="160"/>
      <c r="M83" s="107"/>
      <c r="N83" s="163"/>
      <c r="O83" s="164"/>
      <c r="P83" s="107"/>
      <c r="Q83" s="163"/>
      <c r="R83" s="164"/>
      <c r="S83" s="107"/>
      <c r="T83" s="163"/>
      <c r="U83" s="164"/>
      <c r="V83" s="107"/>
      <c r="W83" s="163"/>
      <c r="X83" s="164"/>
      <c r="Y83" s="107"/>
      <c r="Z83" s="163"/>
      <c r="AA83" s="164"/>
      <c r="AB83" s="107"/>
      <c r="AC83" s="163"/>
      <c r="AD83" s="164"/>
      <c r="AE83" s="107"/>
      <c r="AF83" s="163"/>
      <c r="AG83" s="164"/>
      <c r="AH83" s="107"/>
      <c r="AI83" s="163"/>
      <c r="AJ83" s="164"/>
      <c r="AK83" s="107"/>
      <c r="AL83" s="163"/>
      <c r="AM83" s="164"/>
      <c r="AN83" s="107"/>
      <c r="AO83" s="163"/>
      <c r="AP83" s="164"/>
      <c r="AQ83" s="107"/>
      <c r="AR83" s="163"/>
      <c r="AS83" s="164"/>
      <c r="AT83" s="107"/>
      <c r="AU83" s="163"/>
      <c r="AV83" s="165">
        <f t="shared" si="3"/>
        <v>0</v>
      </c>
      <c r="AW83" s="166">
        <f t="shared" si="4"/>
        <v>0</v>
      </c>
      <c r="AX83" s="167">
        <f t="shared" si="5"/>
        <v>0</v>
      </c>
      <c r="AY83" s="15"/>
    </row>
    <row r="84" spans="1:51" x14ac:dyDescent="0.3">
      <c r="A84" s="181" t="s">
        <v>113</v>
      </c>
      <c r="B84" s="173"/>
      <c r="C84" s="170"/>
      <c r="D84" s="170"/>
      <c r="E84" s="171"/>
      <c r="F84" s="170"/>
      <c r="G84" s="170"/>
      <c r="H84" s="170"/>
      <c r="I84" s="170"/>
      <c r="J84" s="170"/>
      <c r="K84" s="150"/>
      <c r="L84" s="169"/>
      <c r="M84" s="106"/>
      <c r="N84" s="172"/>
      <c r="O84" s="173"/>
      <c r="P84" s="106"/>
      <c r="Q84" s="172"/>
      <c r="R84" s="173"/>
      <c r="S84" s="106"/>
      <c r="T84" s="172"/>
      <c r="U84" s="173"/>
      <c r="V84" s="106"/>
      <c r="W84" s="172"/>
      <c r="X84" s="173"/>
      <c r="Y84" s="106"/>
      <c r="Z84" s="172"/>
      <c r="AA84" s="173"/>
      <c r="AB84" s="106"/>
      <c r="AC84" s="172"/>
      <c r="AD84" s="173"/>
      <c r="AE84" s="106"/>
      <c r="AF84" s="172"/>
      <c r="AG84" s="173"/>
      <c r="AH84" s="106"/>
      <c r="AI84" s="172"/>
      <c r="AJ84" s="173"/>
      <c r="AK84" s="106"/>
      <c r="AL84" s="172"/>
      <c r="AM84" s="173"/>
      <c r="AN84" s="106"/>
      <c r="AO84" s="172"/>
      <c r="AP84" s="173"/>
      <c r="AQ84" s="106"/>
      <c r="AR84" s="172"/>
      <c r="AS84" s="173"/>
      <c r="AT84" s="106"/>
      <c r="AU84" s="172"/>
      <c r="AV84" s="174">
        <f t="shared" si="3"/>
        <v>0</v>
      </c>
      <c r="AW84" s="175">
        <f t="shared" si="4"/>
        <v>0</v>
      </c>
      <c r="AX84" s="176">
        <f t="shared" si="5"/>
        <v>0</v>
      </c>
      <c r="AY84" s="15"/>
    </row>
    <row r="85" spans="1:51" x14ac:dyDescent="0.3">
      <c r="A85" s="180" t="s">
        <v>114</v>
      </c>
      <c r="B85" s="164"/>
      <c r="C85" s="161"/>
      <c r="D85" s="161"/>
      <c r="E85" s="162"/>
      <c r="F85" s="161"/>
      <c r="G85" s="161"/>
      <c r="H85" s="161"/>
      <c r="I85" s="161"/>
      <c r="J85" s="161"/>
      <c r="K85" s="151"/>
      <c r="L85" s="160"/>
      <c r="M85" s="107"/>
      <c r="N85" s="163"/>
      <c r="O85" s="164"/>
      <c r="P85" s="107"/>
      <c r="Q85" s="163"/>
      <c r="R85" s="164"/>
      <c r="S85" s="107"/>
      <c r="T85" s="163"/>
      <c r="U85" s="164"/>
      <c r="V85" s="107"/>
      <c r="W85" s="163"/>
      <c r="X85" s="164"/>
      <c r="Y85" s="107"/>
      <c r="Z85" s="163"/>
      <c r="AA85" s="164"/>
      <c r="AB85" s="107"/>
      <c r="AC85" s="163"/>
      <c r="AD85" s="164"/>
      <c r="AE85" s="107"/>
      <c r="AF85" s="163"/>
      <c r="AG85" s="164"/>
      <c r="AH85" s="107"/>
      <c r="AI85" s="163"/>
      <c r="AJ85" s="164"/>
      <c r="AK85" s="107"/>
      <c r="AL85" s="163"/>
      <c r="AM85" s="164"/>
      <c r="AN85" s="107"/>
      <c r="AO85" s="163"/>
      <c r="AP85" s="164"/>
      <c r="AQ85" s="107"/>
      <c r="AR85" s="163"/>
      <c r="AS85" s="164"/>
      <c r="AT85" s="107"/>
      <c r="AU85" s="163"/>
      <c r="AV85" s="165">
        <f t="shared" si="3"/>
        <v>0</v>
      </c>
      <c r="AW85" s="166">
        <f t="shared" si="4"/>
        <v>0</v>
      </c>
      <c r="AX85" s="167">
        <f t="shared" si="5"/>
        <v>0</v>
      </c>
      <c r="AY85" s="15"/>
    </row>
    <row r="86" spans="1:51" x14ac:dyDescent="0.3">
      <c r="A86" s="181" t="s">
        <v>115</v>
      </c>
      <c r="B86" s="173"/>
      <c r="C86" s="170"/>
      <c r="D86" s="170"/>
      <c r="E86" s="171"/>
      <c r="F86" s="170"/>
      <c r="G86" s="170"/>
      <c r="H86" s="170"/>
      <c r="I86" s="170"/>
      <c r="J86" s="170"/>
      <c r="K86" s="150"/>
      <c r="L86" s="169"/>
      <c r="M86" s="106"/>
      <c r="N86" s="172"/>
      <c r="O86" s="173"/>
      <c r="P86" s="106"/>
      <c r="Q86" s="172"/>
      <c r="R86" s="173"/>
      <c r="S86" s="106"/>
      <c r="T86" s="172"/>
      <c r="U86" s="173"/>
      <c r="V86" s="106"/>
      <c r="W86" s="172"/>
      <c r="X86" s="173"/>
      <c r="Y86" s="106"/>
      <c r="Z86" s="172"/>
      <c r="AA86" s="173"/>
      <c r="AB86" s="106"/>
      <c r="AC86" s="172"/>
      <c r="AD86" s="173"/>
      <c r="AE86" s="106"/>
      <c r="AF86" s="172"/>
      <c r="AG86" s="173"/>
      <c r="AH86" s="106"/>
      <c r="AI86" s="172"/>
      <c r="AJ86" s="173"/>
      <c r="AK86" s="106"/>
      <c r="AL86" s="172"/>
      <c r="AM86" s="173"/>
      <c r="AN86" s="106"/>
      <c r="AO86" s="172"/>
      <c r="AP86" s="173"/>
      <c r="AQ86" s="106"/>
      <c r="AR86" s="172"/>
      <c r="AS86" s="173"/>
      <c r="AT86" s="106"/>
      <c r="AU86" s="172"/>
      <c r="AV86" s="174">
        <f t="shared" si="3"/>
        <v>0</v>
      </c>
      <c r="AW86" s="175">
        <f t="shared" si="4"/>
        <v>0</v>
      </c>
      <c r="AX86" s="176">
        <f t="shared" si="5"/>
        <v>0</v>
      </c>
      <c r="AY86" s="15"/>
    </row>
    <row r="87" spans="1:51" x14ac:dyDescent="0.3">
      <c r="A87" s="180" t="s">
        <v>116</v>
      </c>
      <c r="B87" s="164"/>
      <c r="C87" s="161"/>
      <c r="D87" s="161"/>
      <c r="E87" s="162"/>
      <c r="F87" s="161"/>
      <c r="G87" s="161"/>
      <c r="H87" s="161"/>
      <c r="I87" s="161"/>
      <c r="J87" s="161"/>
      <c r="K87" s="151"/>
      <c r="L87" s="160"/>
      <c r="M87" s="107"/>
      <c r="N87" s="163"/>
      <c r="O87" s="164"/>
      <c r="P87" s="107"/>
      <c r="Q87" s="163"/>
      <c r="R87" s="164"/>
      <c r="S87" s="107"/>
      <c r="T87" s="163"/>
      <c r="U87" s="164"/>
      <c r="V87" s="107"/>
      <c r="W87" s="163"/>
      <c r="X87" s="164"/>
      <c r="Y87" s="107"/>
      <c r="Z87" s="163"/>
      <c r="AA87" s="164"/>
      <c r="AB87" s="107"/>
      <c r="AC87" s="163"/>
      <c r="AD87" s="164"/>
      <c r="AE87" s="107"/>
      <c r="AF87" s="163"/>
      <c r="AG87" s="164"/>
      <c r="AH87" s="107"/>
      <c r="AI87" s="163"/>
      <c r="AJ87" s="164"/>
      <c r="AK87" s="107"/>
      <c r="AL87" s="163"/>
      <c r="AM87" s="164"/>
      <c r="AN87" s="107"/>
      <c r="AO87" s="163"/>
      <c r="AP87" s="164"/>
      <c r="AQ87" s="107"/>
      <c r="AR87" s="163"/>
      <c r="AS87" s="164"/>
      <c r="AT87" s="107"/>
      <c r="AU87" s="163"/>
      <c r="AV87" s="165">
        <f t="shared" si="3"/>
        <v>0</v>
      </c>
      <c r="AW87" s="166">
        <f t="shared" si="4"/>
        <v>0</v>
      </c>
      <c r="AX87" s="167">
        <f t="shared" si="5"/>
        <v>0</v>
      </c>
      <c r="AY87" s="15"/>
    </row>
    <row r="88" spans="1:51" x14ac:dyDescent="0.3">
      <c r="A88" s="181" t="s">
        <v>117</v>
      </c>
      <c r="B88" s="173"/>
      <c r="C88" s="170"/>
      <c r="D88" s="170"/>
      <c r="E88" s="171"/>
      <c r="F88" s="170"/>
      <c r="G88" s="170"/>
      <c r="H88" s="170"/>
      <c r="I88" s="170"/>
      <c r="J88" s="170"/>
      <c r="K88" s="150"/>
      <c r="L88" s="169"/>
      <c r="M88" s="106"/>
      <c r="N88" s="172"/>
      <c r="O88" s="173"/>
      <c r="P88" s="106"/>
      <c r="Q88" s="172"/>
      <c r="R88" s="173"/>
      <c r="S88" s="106"/>
      <c r="T88" s="172"/>
      <c r="U88" s="173"/>
      <c r="V88" s="106"/>
      <c r="W88" s="172"/>
      <c r="X88" s="173"/>
      <c r="Y88" s="106"/>
      <c r="Z88" s="172"/>
      <c r="AA88" s="173"/>
      <c r="AB88" s="106"/>
      <c r="AC88" s="172"/>
      <c r="AD88" s="173"/>
      <c r="AE88" s="106"/>
      <c r="AF88" s="172"/>
      <c r="AG88" s="173"/>
      <c r="AH88" s="106"/>
      <c r="AI88" s="172"/>
      <c r="AJ88" s="173"/>
      <c r="AK88" s="106"/>
      <c r="AL88" s="172"/>
      <c r="AM88" s="173"/>
      <c r="AN88" s="106"/>
      <c r="AO88" s="172"/>
      <c r="AP88" s="173"/>
      <c r="AQ88" s="106"/>
      <c r="AR88" s="172"/>
      <c r="AS88" s="173"/>
      <c r="AT88" s="106"/>
      <c r="AU88" s="172"/>
      <c r="AV88" s="174">
        <f t="shared" si="3"/>
        <v>0</v>
      </c>
      <c r="AW88" s="175">
        <f t="shared" si="4"/>
        <v>0</v>
      </c>
      <c r="AX88" s="176">
        <f t="shared" si="5"/>
        <v>0</v>
      </c>
      <c r="AY88" s="15"/>
    </row>
    <row r="89" spans="1:51" x14ac:dyDescent="0.3">
      <c r="A89" s="180" t="s">
        <v>118</v>
      </c>
      <c r="B89" s="164"/>
      <c r="C89" s="161"/>
      <c r="D89" s="161"/>
      <c r="E89" s="162"/>
      <c r="F89" s="161"/>
      <c r="G89" s="161"/>
      <c r="H89" s="161"/>
      <c r="I89" s="161"/>
      <c r="J89" s="161"/>
      <c r="K89" s="151"/>
      <c r="L89" s="160"/>
      <c r="M89" s="107"/>
      <c r="N89" s="163"/>
      <c r="O89" s="164"/>
      <c r="P89" s="107"/>
      <c r="Q89" s="163"/>
      <c r="R89" s="164"/>
      <c r="S89" s="107"/>
      <c r="T89" s="163"/>
      <c r="U89" s="164"/>
      <c r="V89" s="107"/>
      <c r="W89" s="163"/>
      <c r="X89" s="164"/>
      <c r="Y89" s="107"/>
      <c r="Z89" s="163"/>
      <c r="AA89" s="164"/>
      <c r="AB89" s="107"/>
      <c r="AC89" s="163"/>
      <c r="AD89" s="164"/>
      <c r="AE89" s="107"/>
      <c r="AF89" s="163"/>
      <c r="AG89" s="164"/>
      <c r="AH89" s="107"/>
      <c r="AI89" s="163"/>
      <c r="AJ89" s="164"/>
      <c r="AK89" s="107"/>
      <c r="AL89" s="163"/>
      <c r="AM89" s="164"/>
      <c r="AN89" s="107"/>
      <c r="AO89" s="163"/>
      <c r="AP89" s="164"/>
      <c r="AQ89" s="107"/>
      <c r="AR89" s="163"/>
      <c r="AS89" s="164"/>
      <c r="AT89" s="107"/>
      <c r="AU89" s="163"/>
      <c r="AV89" s="165">
        <f t="shared" si="3"/>
        <v>0</v>
      </c>
      <c r="AW89" s="166">
        <f t="shared" si="4"/>
        <v>0</v>
      </c>
      <c r="AX89" s="167">
        <f t="shared" si="5"/>
        <v>0</v>
      </c>
      <c r="AY89" s="15"/>
    </row>
    <row r="90" spans="1:51" x14ac:dyDescent="0.3">
      <c r="A90" s="181" t="s">
        <v>119</v>
      </c>
      <c r="B90" s="173"/>
      <c r="C90" s="170"/>
      <c r="D90" s="170"/>
      <c r="E90" s="171"/>
      <c r="F90" s="170"/>
      <c r="G90" s="170"/>
      <c r="H90" s="170"/>
      <c r="I90" s="170"/>
      <c r="J90" s="170"/>
      <c r="K90" s="150"/>
      <c r="L90" s="169"/>
      <c r="M90" s="106"/>
      <c r="N90" s="172"/>
      <c r="O90" s="173"/>
      <c r="P90" s="106"/>
      <c r="Q90" s="172"/>
      <c r="R90" s="173"/>
      <c r="S90" s="106"/>
      <c r="T90" s="172"/>
      <c r="U90" s="173"/>
      <c r="V90" s="106"/>
      <c r="W90" s="172"/>
      <c r="X90" s="173"/>
      <c r="Y90" s="106"/>
      <c r="Z90" s="172"/>
      <c r="AA90" s="173"/>
      <c r="AB90" s="106"/>
      <c r="AC90" s="172"/>
      <c r="AD90" s="173"/>
      <c r="AE90" s="106"/>
      <c r="AF90" s="172"/>
      <c r="AG90" s="173"/>
      <c r="AH90" s="106"/>
      <c r="AI90" s="172"/>
      <c r="AJ90" s="173"/>
      <c r="AK90" s="106"/>
      <c r="AL90" s="172"/>
      <c r="AM90" s="173"/>
      <c r="AN90" s="106"/>
      <c r="AO90" s="172"/>
      <c r="AP90" s="173"/>
      <c r="AQ90" s="106"/>
      <c r="AR90" s="172"/>
      <c r="AS90" s="173"/>
      <c r="AT90" s="106"/>
      <c r="AU90" s="172"/>
      <c r="AV90" s="174">
        <f t="shared" si="3"/>
        <v>0</v>
      </c>
      <c r="AW90" s="175">
        <f t="shared" si="4"/>
        <v>0</v>
      </c>
      <c r="AX90" s="176">
        <f t="shared" si="5"/>
        <v>0</v>
      </c>
      <c r="AY90" s="15"/>
    </row>
    <row r="91" spans="1:51" x14ac:dyDescent="0.3">
      <c r="A91" s="180" t="s">
        <v>120</v>
      </c>
      <c r="B91" s="164"/>
      <c r="C91" s="161"/>
      <c r="D91" s="161"/>
      <c r="E91" s="162"/>
      <c r="F91" s="161"/>
      <c r="G91" s="161"/>
      <c r="H91" s="161"/>
      <c r="I91" s="161"/>
      <c r="J91" s="161"/>
      <c r="K91" s="151"/>
      <c r="L91" s="160"/>
      <c r="M91" s="107"/>
      <c r="N91" s="163"/>
      <c r="O91" s="164"/>
      <c r="P91" s="107"/>
      <c r="Q91" s="163"/>
      <c r="R91" s="164"/>
      <c r="S91" s="107"/>
      <c r="T91" s="163"/>
      <c r="U91" s="164"/>
      <c r="V91" s="107"/>
      <c r="W91" s="163"/>
      <c r="X91" s="164"/>
      <c r="Y91" s="107"/>
      <c r="Z91" s="163"/>
      <c r="AA91" s="164"/>
      <c r="AB91" s="107"/>
      <c r="AC91" s="163"/>
      <c r="AD91" s="164"/>
      <c r="AE91" s="107"/>
      <c r="AF91" s="163"/>
      <c r="AG91" s="164"/>
      <c r="AH91" s="107"/>
      <c r="AI91" s="163"/>
      <c r="AJ91" s="164"/>
      <c r="AK91" s="107"/>
      <c r="AL91" s="163"/>
      <c r="AM91" s="164"/>
      <c r="AN91" s="107"/>
      <c r="AO91" s="163"/>
      <c r="AP91" s="164"/>
      <c r="AQ91" s="107"/>
      <c r="AR91" s="163"/>
      <c r="AS91" s="164"/>
      <c r="AT91" s="107"/>
      <c r="AU91" s="163"/>
      <c r="AV91" s="165">
        <f t="shared" si="3"/>
        <v>0</v>
      </c>
      <c r="AW91" s="166">
        <f t="shared" si="4"/>
        <v>0</v>
      </c>
      <c r="AX91" s="167">
        <f t="shared" si="5"/>
        <v>0</v>
      </c>
      <c r="AY91" s="15"/>
    </row>
    <row r="92" spans="1:51" x14ac:dyDescent="0.3">
      <c r="A92" s="181" t="s">
        <v>121</v>
      </c>
      <c r="B92" s="173"/>
      <c r="C92" s="170"/>
      <c r="D92" s="170"/>
      <c r="E92" s="171"/>
      <c r="F92" s="170"/>
      <c r="G92" s="170"/>
      <c r="H92" s="170"/>
      <c r="I92" s="170"/>
      <c r="J92" s="170"/>
      <c r="K92" s="150"/>
      <c r="L92" s="169"/>
      <c r="M92" s="106"/>
      <c r="N92" s="172"/>
      <c r="O92" s="173"/>
      <c r="P92" s="106"/>
      <c r="Q92" s="172"/>
      <c r="R92" s="173"/>
      <c r="S92" s="106"/>
      <c r="T92" s="172"/>
      <c r="U92" s="173"/>
      <c r="V92" s="106"/>
      <c r="W92" s="172"/>
      <c r="X92" s="173"/>
      <c r="Y92" s="106"/>
      <c r="Z92" s="172"/>
      <c r="AA92" s="173"/>
      <c r="AB92" s="106"/>
      <c r="AC92" s="172"/>
      <c r="AD92" s="173"/>
      <c r="AE92" s="106"/>
      <c r="AF92" s="172"/>
      <c r="AG92" s="173"/>
      <c r="AH92" s="106"/>
      <c r="AI92" s="172"/>
      <c r="AJ92" s="173"/>
      <c r="AK92" s="106"/>
      <c r="AL92" s="172"/>
      <c r="AM92" s="173"/>
      <c r="AN92" s="106"/>
      <c r="AO92" s="172"/>
      <c r="AP92" s="173"/>
      <c r="AQ92" s="106"/>
      <c r="AR92" s="172"/>
      <c r="AS92" s="173"/>
      <c r="AT92" s="106"/>
      <c r="AU92" s="172"/>
      <c r="AV92" s="174">
        <f t="shared" si="3"/>
        <v>0</v>
      </c>
      <c r="AW92" s="175">
        <f t="shared" si="4"/>
        <v>0</v>
      </c>
      <c r="AX92" s="176">
        <f t="shared" si="5"/>
        <v>0</v>
      </c>
      <c r="AY92" s="15"/>
    </row>
    <row r="93" spans="1:51" x14ac:dyDescent="0.3">
      <c r="A93" s="180" t="s">
        <v>122</v>
      </c>
      <c r="B93" s="164"/>
      <c r="C93" s="161"/>
      <c r="D93" s="161"/>
      <c r="E93" s="162"/>
      <c r="F93" s="161"/>
      <c r="G93" s="161"/>
      <c r="H93" s="161"/>
      <c r="I93" s="161"/>
      <c r="J93" s="161"/>
      <c r="K93" s="151"/>
      <c r="L93" s="160"/>
      <c r="M93" s="107"/>
      <c r="N93" s="163"/>
      <c r="O93" s="164"/>
      <c r="P93" s="107"/>
      <c r="Q93" s="163"/>
      <c r="R93" s="164"/>
      <c r="S93" s="107"/>
      <c r="T93" s="163"/>
      <c r="U93" s="164"/>
      <c r="V93" s="107"/>
      <c r="W93" s="163"/>
      <c r="X93" s="164"/>
      <c r="Y93" s="107"/>
      <c r="Z93" s="163"/>
      <c r="AA93" s="164"/>
      <c r="AB93" s="107"/>
      <c r="AC93" s="163"/>
      <c r="AD93" s="164"/>
      <c r="AE93" s="107"/>
      <c r="AF93" s="163"/>
      <c r="AG93" s="164"/>
      <c r="AH93" s="107"/>
      <c r="AI93" s="163"/>
      <c r="AJ93" s="164"/>
      <c r="AK93" s="107"/>
      <c r="AL93" s="163"/>
      <c r="AM93" s="164"/>
      <c r="AN93" s="107"/>
      <c r="AO93" s="163"/>
      <c r="AP93" s="164"/>
      <c r="AQ93" s="107"/>
      <c r="AR93" s="163"/>
      <c r="AS93" s="164"/>
      <c r="AT93" s="107"/>
      <c r="AU93" s="163"/>
      <c r="AV93" s="165">
        <f t="shared" si="3"/>
        <v>0</v>
      </c>
      <c r="AW93" s="166">
        <f t="shared" si="4"/>
        <v>0</v>
      </c>
      <c r="AX93" s="167">
        <f t="shared" si="5"/>
        <v>0</v>
      </c>
      <c r="AY93" s="15"/>
    </row>
    <row r="94" spans="1:51" x14ac:dyDescent="0.3">
      <c r="A94" s="181" t="s">
        <v>123</v>
      </c>
      <c r="B94" s="173"/>
      <c r="C94" s="170"/>
      <c r="D94" s="170"/>
      <c r="E94" s="171"/>
      <c r="F94" s="170"/>
      <c r="G94" s="170"/>
      <c r="H94" s="170"/>
      <c r="I94" s="170"/>
      <c r="J94" s="170"/>
      <c r="K94" s="150"/>
      <c r="L94" s="169"/>
      <c r="M94" s="106"/>
      <c r="N94" s="172"/>
      <c r="O94" s="173"/>
      <c r="P94" s="106"/>
      <c r="Q94" s="172"/>
      <c r="R94" s="173"/>
      <c r="S94" s="106"/>
      <c r="T94" s="172"/>
      <c r="U94" s="173"/>
      <c r="V94" s="106"/>
      <c r="W94" s="172"/>
      <c r="X94" s="173"/>
      <c r="Y94" s="106"/>
      <c r="Z94" s="172"/>
      <c r="AA94" s="173"/>
      <c r="AB94" s="106"/>
      <c r="AC94" s="172"/>
      <c r="AD94" s="173"/>
      <c r="AE94" s="106"/>
      <c r="AF94" s="172"/>
      <c r="AG94" s="173"/>
      <c r="AH94" s="106"/>
      <c r="AI94" s="172"/>
      <c r="AJ94" s="173"/>
      <c r="AK94" s="106"/>
      <c r="AL94" s="172"/>
      <c r="AM94" s="173"/>
      <c r="AN94" s="106"/>
      <c r="AO94" s="172"/>
      <c r="AP94" s="173"/>
      <c r="AQ94" s="106"/>
      <c r="AR94" s="172"/>
      <c r="AS94" s="173"/>
      <c r="AT94" s="106"/>
      <c r="AU94" s="172"/>
      <c r="AV94" s="174">
        <f t="shared" si="3"/>
        <v>0</v>
      </c>
      <c r="AW94" s="175">
        <f t="shared" si="4"/>
        <v>0</v>
      </c>
      <c r="AX94" s="176">
        <f t="shared" si="5"/>
        <v>0</v>
      </c>
      <c r="AY94" s="15"/>
    </row>
    <row r="95" spans="1:51" x14ac:dyDescent="0.3">
      <c r="A95" s="180" t="s">
        <v>124</v>
      </c>
      <c r="B95" s="164"/>
      <c r="C95" s="161"/>
      <c r="D95" s="161"/>
      <c r="E95" s="162"/>
      <c r="F95" s="161"/>
      <c r="G95" s="161"/>
      <c r="H95" s="161"/>
      <c r="I95" s="161"/>
      <c r="J95" s="161"/>
      <c r="K95" s="151"/>
      <c r="L95" s="160"/>
      <c r="M95" s="107"/>
      <c r="N95" s="163"/>
      <c r="O95" s="164"/>
      <c r="P95" s="107"/>
      <c r="Q95" s="163"/>
      <c r="R95" s="164"/>
      <c r="S95" s="107"/>
      <c r="T95" s="163"/>
      <c r="U95" s="164"/>
      <c r="V95" s="107"/>
      <c r="W95" s="163"/>
      <c r="X95" s="164"/>
      <c r="Y95" s="107"/>
      <c r="Z95" s="163"/>
      <c r="AA95" s="164"/>
      <c r="AB95" s="107"/>
      <c r="AC95" s="163"/>
      <c r="AD95" s="164"/>
      <c r="AE95" s="107"/>
      <c r="AF95" s="163"/>
      <c r="AG95" s="164"/>
      <c r="AH95" s="107"/>
      <c r="AI95" s="163"/>
      <c r="AJ95" s="164"/>
      <c r="AK95" s="107"/>
      <c r="AL95" s="163"/>
      <c r="AM95" s="164"/>
      <c r="AN95" s="107"/>
      <c r="AO95" s="163"/>
      <c r="AP95" s="164"/>
      <c r="AQ95" s="107"/>
      <c r="AR95" s="163"/>
      <c r="AS95" s="164"/>
      <c r="AT95" s="107"/>
      <c r="AU95" s="163"/>
      <c r="AV95" s="165">
        <f t="shared" si="3"/>
        <v>0</v>
      </c>
      <c r="AW95" s="166">
        <f t="shared" si="4"/>
        <v>0</v>
      </c>
      <c r="AX95" s="167">
        <f t="shared" si="5"/>
        <v>0</v>
      </c>
      <c r="AY95" s="15"/>
    </row>
    <row r="96" spans="1:51" x14ac:dyDescent="0.3">
      <c r="A96" s="181" t="s">
        <v>125</v>
      </c>
      <c r="B96" s="173"/>
      <c r="C96" s="170"/>
      <c r="D96" s="170"/>
      <c r="E96" s="171"/>
      <c r="F96" s="170"/>
      <c r="G96" s="170"/>
      <c r="H96" s="170"/>
      <c r="I96" s="170"/>
      <c r="J96" s="170"/>
      <c r="K96" s="150"/>
      <c r="L96" s="169"/>
      <c r="M96" s="106"/>
      <c r="N96" s="172"/>
      <c r="O96" s="173"/>
      <c r="P96" s="106"/>
      <c r="Q96" s="172"/>
      <c r="R96" s="173"/>
      <c r="S96" s="106"/>
      <c r="T96" s="172"/>
      <c r="U96" s="173"/>
      <c r="V96" s="106"/>
      <c r="W96" s="172"/>
      <c r="X96" s="173"/>
      <c r="Y96" s="106"/>
      <c r="Z96" s="172"/>
      <c r="AA96" s="173"/>
      <c r="AB96" s="106"/>
      <c r="AC96" s="172"/>
      <c r="AD96" s="173"/>
      <c r="AE96" s="106"/>
      <c r="AF96" s="172"/>
      <c r="AG96" s="173"/>
      <c r="AH96" s="106"/>
      <c r="AI96" s="172"/>
      <c r="AJ96" s="173"/>
      <c r="AK96" s="106"/>
      <c r="AL96" s="172"/>
      <c r="AM96" s="173"/>
      <c r="AN96" s="106"/>
      <c r="AO96" s="172"/>
      <c r="AP96" s="173"/>
      <c r="AQ96" s="106"/>
      <c r="AR96" s="172"/>
      <c r="AS96" s="173"/>
      <c r="AT96" s="106"/>
      <c r="AU96" s="172"/>
      <c r="AV96" s="174">
        <f t="shared" si="3"/>
        <v>0</v>
      </c>
      <c r="AW96" s="175">
        <f t="shared" si="4"/>
        <v>0</v>
      </c>
      <c r="AX96" s="176">
        <f t="shared" si="5"/>
        <v>0</v>
      </c>
      <c r="AY96" s="15"/>
    </row>
    <row r="97" spans="1:51" x14ac:dyDescent="0.3">
      <c r="A97" s="180" t="s">
        <v>126</v>
      </c>
      <c r="B97" s="164"/>
      <c r="C97" s="161"/>
      <c r="D97" s="161"/>
      <c r="E97" s="162"/>
      <c r="F97" s="161"/>
      <c r="G97" s="161"/>
      <c r="H97" s="161"/>
      <c r="I97" s="161"/>
      <c r="J97" s="161"/>
      <c r="K97" s="151"/>
      <c r="L97" s="160"/>
      <c r="M97" s="107"/>
      <c r="N97" s="163"/>
      <c r="O97" s="164"/>
      <c r="P97" s="107"/>
      <c r="Q97" s="163"/>
      <c r="R97" s="164"/>
      <c r="S97" s="107"/>
      <c r="T97" s="163"/>
      <c r="U97" s="164"/>
      <c r="V97" s="107"/>
      <c r="W97" s="163"/>
      <c r="X97" s="164"/>
      <c r="Y97" s="107"/>
      <c r="Z97" s="163"/>
      <c r="AA97" s="164"/>
      <c r="AB97" s="107"/>
      <c r="AC97" s="163"/>
      <c r="AD97" s="164"/>
      <c r="AE97" s="107"/>
      <c r="AF97" s="163"/>
      <c r="AG97" s="164"/>
      <c r="AH97" s="107"/>
      <c r="AI97" s="163"/>
      <c r="AJ97" s="164"/>
      <c r="AK97" s="107"/>
      <c r="AL97" s="163"/>
      <c r="AM97" s="164"/>
      <c r="AN97" s="107"/>
      <c r="AO97" s="163"/>
      <c r="AP97" s="164"/>
      <c r="AQ97" s="107"/>
      <c r="AR97" s="163"/>
      <c r="AS97" s="164"/>
      <c r="AT97" s="107"/>
      <c r="AU97" s="163"/>
      <c r="AV97" s="165">
        <f t="shared" si="3"/>
        <v>0</v>
      </c>
      <c r="AW97" s="166">
        <f t="shared" si="4"/>
        <v>0</v>
      </c>
      <c r="AX97" s="167">
        <f t="shared" si="5"/>
        <v>0</v>
      </c>
      <c r="AY97" s="15"/>
    </row>
    <row r="98" spans="1:51" x14ac:dyDescent="0.3">
      <c r="A98" s="181" t="s">
        <v>127</v>
      </c>
      <c r="B98" s="173"/>
      <c r="C98" s="170"/>
      <c r="D98" s="170"/>
      <c r="E98" s="171"/>
      <c r="F98" s="170"/>
      <c r="G98" s="170"/>
      <c r="H98" s="170"/>
      <c r="I98" s="170"/>
      <c r="J98" s="170"/>
      <c r="K98" s="150"/>
      <c r="L98" s="169"/>
      <c r="M98" s="106"/>
      <c r="N98" s="172"/>
      <c r="O98" s="173"/>
      <c r="P98" s="106"/>
      <c r="Q98" s="172"/>
      <c r="R98" s="173"/>
      <c r="S98" s="106"/>
      <c r="T98" s="172"/>
      <c r="U98" s="173"/>
      <c r="V98" s="106"/>
      <c r="W98" s="172"/>
      <c r="X98" s="173"/>
      <c r="Y98" s="106"/>
      <c r="Z98" s="172"/>
      <c r="AA98" s="173"/>
      <c r="AB98" s="106"/>
      <c r="AC98" s="172"/>
      <c r="AD98" s="173"/>
      <c r="AE98" s="106"/>
      <c r="AF98" s="172"/>
      <c r="AG98" s="173"/>
      <c r="AH98" s="106"/>
      <c r="AI98" s="172"/>
      <c r="AJ98" s="173"/>
      <c r="AK98" s="106"/>
      <c r="AL98" s="172"/>
      <c r="AM98" s="173"/>
      <c r="AN98" s="106"/>
      <c r="AO98" s="172"/>
      <c r="AP98" s="173"/>
      <c r="AQ98" s="106"/>
      <c r="AR98" s="172"/>
      <c r="AS98" s="173"/>
      <c r="AT98" s="106"/>
      <c r="AU98" s="172"/>
      <c r="AV98" s="174">
        <f t="shared" si="3"/>
        <v>0</v>
      </c>
      <c r="AW98" s="175">
        <f t="shared" si="4"/>
        <v>0</v>
      </c>
      <c r="AX98" s="176">
        <f t="shared" si="5"/>
        <v>0</v>
      </c>
      <c r="AY98" s="15"/>
    </row>
    <row r="99" spans="1:51" x14ac:dyDescent="0.3">
      <c r="A99" s="180" t="s">
        <v>128</v>
      </c>
      <c r="B99" s="164"/>
      <c r="C99" s="161"/>
      <c r="D99" s="161"/>
      <c r="E99" s="162"/>
      <c r="F99" s="161"/>
      <c r="G99" s="161"/>
      <c r="H99" s="161"/>
      <c r="I99" s="161"/>
      <c r="J99" s="161"/>
      <c r="K99" s="151"/>
      <c r="L99" s="160"/>
      <c r="M99" s="107"/>
      <c r="N99" s="163"/>
      <c r="O99" s="164"/>
      <c r="P99" s="107"/>
      <c r="Q99" s="163"/>
      <c r="R99" s="164"/>
      <c r="S99" s="107"/>
      <c r="T99" s="163"/>
      <c r="U99" s="164"/>
      <c r="V99" s="107"/>
      <c r="W99" s="163"/>
      <c r="X99" s="164"/>
      <c r="Y99" s="107"/>
      <c r="Z99" s="163"/>
      <c r="AA99" s="164"/>
      <c r="AB99" s="107"/>
      <c r="AC99" s="163"/>
      <c r="AD99" s="164"/>
      <c r="AE99" s="107"/>
      <c r="AF99" s="163"/>
      <c r="AG99" s="164"/>
      <c r="AH99" s="107"/>
      <c r="AI99" s="163"/>
      <c r="AJ99" s="164"/>
      <c r="AK99" s="107"/>
      <c r="AL99" s="163"/>
      <c r="AM99" s="164"/>
      <c r="AN99" s="107"/>
      <c r="AO99" s="163"/>
      <c r="AP99" s="164"/>
      <c r="AQ99" s="107"/>
      <c r="AR99" s="163"/>
      <c r="AS99" s="164"/>
      <c r="AT99" s="107"/>
      <c r="AU99" s="163"/>
      <c r="AV99" s="165">
        <f t="shared" si="3"/>
        <v>0</v>
      </c>
      <c r="AW99" s="166">
        <f t="shared" si="4"/>
        <v>0</v>
      </c>
      <c r="AX99" s="167">
        <f t="shared" si="5"/>
        <v>0</v>
      </c>
      <c r="AY99" s="15"/>
    </row>
    <row r="100" spans="1:51" x14ac:dyDescent="0.3">
      <c r="A100" s="181" t="s">
        <v>129</v>
      </c>
      <c r="B100" s="173"/>
      <c r="C100" s="170"/>
      <c r="D100" s="170"/>
      <c r="E100" s="171"/>
      <c r="F100" s="170"/>
      <c r="G100" s="170"/>
      <c r="H100" s="170"/>
      <c r="I100" s="170"/>
      <c r="J100" s="170"/>
      <c r="K100" s="150"/>
      <c r="L100" s="169"/>
      <c r="M100" s="106"/>
      <c r="N100" s="172"/>
      <c r="O100" s="173"/>
      <c r="P100" s="106"/>
      <c r="Q100" s="172"/>
      <c r="R100" s="173"/>
      <c r="S100" s="106"/>
      <c r="T100" s="172"/>
      <c r="U100" s="173"/>
      <c r="V100" s="106"/>
      <c r="W100" s="172"/>
      <c r="X100" s="173"/>
      <c r="Y100" s="106"/>
      <c r="Z100" s="172"/>
      <c r="AA100" s="173"/>
      <c r="AB100" s="106"/>
      <c r="AC100" s="172"/>
      <c r="AD100" s="173"/>
      <c r="AE100" s="106"/>
      <c r="AF100" s="172"/>
      <c r="AG100" s="173"/>
      <c r="AH100" s="106"/>
      <c r="AI100" s="172"/>
      <c r="AJ100" s="173"/>
      <c r="AK100" s="106"/>
      <c r="AL100" s="172"/>
      <c r="AM100" s="173"/>
      <c r="AN100" s="106"/>
      <c r="AO100" s="172"/>
      <c r="AP100" s="173"/>
      <c r="AQ100" s="106"/>
      <c r="AR100" s="172"/>
      <c r="AS100" s="173"/>
      <c r="AT100" s="106"/>
      <c r="AU100" s="172"/>
      <c r="AV100" s="174">
        <f t="shared" si="3"/>
        <v>0</v>
      </c>
      <c r="AW100" s="175">
        <f t="shared" si="4"/>
        <v>0</v>
      </c>
      <c r="AX100" s="176">
        <f t="shared" si="5"/>
        <v>0</v>
      </c>
      <c r="AY100" s="15"/>
    </row>
    <row r="101" spans="1:51" x14ac:dyDescent="0.3">
      <c r="A101" s="180" t="s">
        <v>130</v>
      </c>
      <c r="B101" s="164"/>
      <c r="C101" s="161"/>
      <c r="D101" s="161"/>
      <c r="E101" s="162"/>
      <c r="F101" s="161"/>
      <c r="G101" s="161"/>
      <c r="H101" s="161"/>
      <c r="I101" s="161"/>
      <c r="J101" s="161"/>
      <c r="K101" s="151"/>
      <c r="L101" s="160"/>
      <c r="M101" s="107"/>
      <c r="N101" s="163"/>
      <c r="O101" s="164"/>
      <c r="P101" s="107"/>
      <c r="Q101" s="163"/>
      <c r="R101" s="164"/>
      <c r="S101" s="107"/>
      <c r="T101" s="163"/>
      <c r="U101" s="164"/>
      <c r="V101" s="107"/>
      <c r="W101" s="163"/>
      <c r="X101" s="164"/>
      <c r="Y101" s="107"/>
      <c r="Z101" s="163"/>
      <c r="AA101" s="164"/>
      <c r="AB101" s="107"/>
      <c r="AC101" s="163"/>
      <c r="AD101" s="164"/>
      <c r="AE101" s="107"/>
      <c r="AF101" s="163"/>
      <c r="AG101" s="164"/>
      <c r="AH101" s="107"/>
      <c r="AI101" s="163"/>
      <c r="AJ101" s="164"/>
      <c r="AK101" s="107"/>
      <c r="AL101" s="163"/>
      <c r="AM101" s="164"/>
      <c r="AN101" s="107"/>
      <c r="AO101" s="163"/>
      <c r="AP101" s="164"/>
      <c r="AQ101" s="107"/>
      <c r="AR101" s="163"/>
      <c r="AS101" s="164"/>
      <c r="AT101" s="107"/>
      <c r="AU101" s="163"/>
      <c r="AV101" s="165">
        <f t="shared" si="3"/>
        <v>0</v>
      </c>
      <c r="AW101" s="166">
        <f t="shared" si="4"/>
        <v>0</v>
      </c>
      <c r="AX101" s="167">
        <f t="shared" si="5"/>
        <v>0</v>
      </c>
      <c r="AY101" s="15"/>
    </row>
    <row r="102" spans="1:51" x14ac:dyDescent="0.3">
      <c r="A102" s="181" t="s">
        <v>131</v>
      </c>
      <c r="B102" s="173"/>
      <c r="C102" s="170"/>
      <c r="D102" s="170"/>
      <c r="E102" s="171"/>
      <c r="F102" s="170"/>
      <c r="G102" s="170"/>
      <c r="H102" s="170"/>
      <c r="I102" s="170"/>
      <c r="J102" s="170"/>
      <c r="K102" s="150"/>
      <c r="L102" s="169"/>
      <c r="M102" s="106"/>
      <c r="N102" s="172"/>
      <c r="O102" s="173"/>
      <c r="P102" s="106"/>
      <c r="Q102" s="172"/>
      <c r="R102" s="173"/>
      <c r="S102" s="106"/>
      <c r="T102" s="172"/>
      <c r="U102" s="173"/>
      <c r="V102" s="106"/>
      <c r="W102" s="172"/>
      <c r="X102" s="173"/>
      <c r="Y102" s="106"/>
      <c r="Z102" s="172"/>
      <c r="AA102" s="173"/>
      <c r="AB102" s="106"/>
      <c r="AC102" s="172"/>
      <c r="AD102" s="173"/>
      <c r="AE102" s="106"/>
      <c r="AF102" s="172"/>
      <c r="AG102" s="173"/>
      <c r="AH102" s="106"/>
      <c r="AI102" s="172"/>
      <c r="AJ102" s="173"/>
      <c r="AK102" s="106"/>
      <c r="AL102" s="172"/>
      <c r="AM102" s="173"/>
      <c r="AN102" s="106"/>
      <c r="AO102" s="172"/>
      <c r="AP102" s="173"/>
      <c r="AQ102" s="106"/>
      <c r="AR102" s="172"/>
      <c r="AS102" s="173"/>
      <c r="AT102" s="106"/>
      <c r="AU102" s="172"/>
      <c r="AV102" s="174">
        <f t="shared" si="3"/>
        <v>0</v>
      </c>
      <c r="AW102" s="175">
        <f t="shared" si="4"/>
        <v>0</v>
      </c>
      <c r="AX102" s="176">
        <f t="shared" si="5"/>
        <v>0</v>
      </c>
      <c r="AY102" s="15"/>
    </row>
    <row r="103" spans="1:51" x14ac:dyDescent="0.3">
      <c r="A103" s="180" t="s">
        <v>132</v>
      </c>
      <c r="B103" s="164"/>
      <c r="C103" s="161"/>
      <c r="D103" s="161"/>
      <c r="E103" s="162"/>
      <c r="F103" s="161"/>
      <c r="G103" s="161"/>
      <c r="H103" s="161"/>
      <c r="I103" s="161"/>
      <c r="J103" s="161"/>
      <c r="K103" s="151"/>
      <c r="L103" s="160"/>
      <c r="M103" s="107"/>
      <c r="N103" s="163"/>
      <c r="O103" s="164"/>
      <c r="P103" s="107"/>
      <c r="Q103" s="163"/>
      <c r="R103" s="164"/>
      <c r="S103" s="107"/>
      <c r="T103" s="163"/>
      <c r="U103" s="164"/>
      <c r="V103" s="107"/>
      <c r="W103" s="163"/>
      <c r="X103" s="164"/>
      <c r="Y103" s="107"/>
      <c r="Z103" s="163"/>
      <c r="AA103" s="164"/>
      <c r="AB103" s="107"/>
      <c r="AC103" s="163"/>
      <c r="AD103" s="164"/>
      <c r="AE103" s="107"/>
      <c r="AF103" s="163"/>
      <c r="AG103" s="164"/>
      <c r="AH103" s="107"/>
      <c r="AI103" s="163"/>
      <c r="AJ103" s="164"/>
      <c r="AK103" s="107"/>
      <c r="AL103" s="163"/>
      <c r="AM103" s="164"/>
      <c r="AN103" s="107"/>
      <c r="AO103" s="163"/>
      <c r="AP103" s="164"/>
      <c r="AQ103" s="107"/>
      <c r="AR103" s="163"/>
      <c r="AS103" s="164"/>
      <c r="AT103" s="107"/>
      <c r="AU103" s="163"/>
      <c r="AV103" s="165">
        <f t="shared" si="3"/>
        <v>0</v>
      </c>
      <c r="AW103" s="166">
        <f t="shared" si="4"/>
        <v>0</v>
      </c>
      <c r="AX103" s="167">
        <f t="shared" si="5"/>
        <v>0</v>
      </c>
      <c r="AY103" s="15"/>
    </row>
    <row r="104" spans="1:51" x14ac:dyDescent="0.3">
      <c r="A104" s="181" t="s">
        <v>133</v>
      </c>
      <c r="B104" s="173"/>
      <c r="C104" s="170"/>
      <c r="D104" s="170"/>
      <c r="E104" s="171"/>
      <c r="F104" s="170"/>
      <c r="G104" s="170"/>
      <c r="H104" s="170"/>
      <c r="I104" s="170"/>
      <c r="J104" s="170"/>
      <c r="K104" s="150"/>
      <c r="L104" s="169"/>
      <c r="M104" s="106"/>
      <c r="N104" s="172"/>
      <c r="O104" s="173"/>
      <c r="P104" s="106"/>
      <c r="Q104" s="172"/>
      <c r="R104" s="173"/>
      <c r="S104" s="106"/>
      <c r="T104" s="172"/>
      <c r="U104" s="173"/>
      <c r="V104" s="106"/>
      <c r="W104" s="172"/>
      <c r="X104" s="173"/>
      <c r="Y104" s="106"/>
      <c r="Z104" s="172"/>
      <c r="AA104" s="173"/>
      <c r="AB104" s="106"/>
      <c r="AC104" s="172"/>
      <c r="AD104" s="173"/>
      <c r="AE104" s="106"/>
      <c r="AF104" s="172"/>
      <c r="AG104" s="173"/>
      <c r="AH104" s="106"/>
      <c r="AI104" s="172"/>
      <c r="AJ104" s="173"/>
      <c r="AK104" s="106"/>
      <c r="AL104" s="172"/>
      <c r="AM104" s="173"/>
      <c r="AN104" s="106"/>
      <c r="AO104" s="172"/>
      <c r="AP104" s="173"/>
      <c r="AQ104" s="106"/>
      <c r="AR104" s="172"/>
      <c r="AS104" s="173"/>
      <c r="AT104" s="106"/>
      <c r="AU104" s="172"/>
      <c r="AV104" s="174">
        <f t="shared" si="3"/>
        <v>0</v>
      </c>
      <c r="AW104" s="175">
        <f t="shared" si="4"/>
        <v>0</v>
      </c>
      <c r="AX104" s="176">
        <f t="shared" si="5"/>
        <v>0</v>
      </c>
      <c r="AY104" s="15"/>
    </row>
    <row r="105" spans="1:51" x14ac:dyDescent="0.3">
      <c r="A105" s="180" t="s">
        <v>134</v>
      </c>
      <c r="B105" s="164"/>
      <c r="C105" s="161"/>
      <c r="D105" s="161"/>
      <c r="E105" s="162"/>
      <c r="F105" s="161"/>
      <c r="G105" s="161"/>
      <c r="H105" s="161"/>
      <c r="I105" s="161"/>
      <c r="J105" s="161"/>
      <c r="K105" s="151"/>
      <c r="L105" s="160"/>
      <c r="M105" s="107"/>
      <c r="N105" s="163"/>
      <c r="O105" s="164"/>
      <c r="P105" s="107"/>
      <c r="Q105" s="163"/>
      <c r="R105" s="164"/>
      <c r="S105" s="107"/>
      <c r="T105" s="163"/>
      <c r="U105" s="164"/>
      <c r="V105" s="107"/>
      <c r="W105" s="163"/>
      <c r="X105" s="164"/>
      <c r="Y105" s="107"/>
      <c r="Z105" s="163"/>
      <c r="AA105" s="164"/>
      <c r="AB105" s="107"/>
      <c r="AC105" s="163"/>
      <c r="AD105" s="164"/>
      <c r="AE105" s="107"/>
      <c r="AF105" s="163"/>
      <c r="AG105" s="164"/>
      <c r="AH105" s="107"/>
      <c r="AI105" s="163"/>
      <c r="AJ105" s="164"/>
      <c r="AK105" s="107"/>
      <c r="AL105" s="163"/>
      <c r="AM105" s="164"/>
      <c r="AN105" s="107"/>
      <c r="AO105" s="163"/>
      <c r="AP105" s="164"/>
      <c r="AQ105" s="107"/>
      <c r="AR105" s="163"/>
      <c r="AS105" s="164"/>
      <c r="AT105" s="107"/>
      <c r="AU105" s="163"/>
      <c r="AV105" s="165">
        <f t="shared" si="3"/>
        <v>0</v>
      </c>
      <c r="AW105" s="166">
        <f t="shared" si="4"/>
        <v>0</v>
      </c>
      <c r="AX105" s="167">
        <f t="shared" si="5"/>
        <v>0</v>
      </c>
      <c r="AY105" s="15"/>
    </row>
    <row r="106" spans="1:51" x14ac:dyDescent="0.3">
      <c r="A106" s="181" t="s">
        <v>135</v>
      </c>
      <c r="B106" s="173"/>
      <c r="C106" s="170"/>
      <c r="D106" s="170"/>
      <c r="E106" s="171"/>
      <c r="F106" s="170"/>
      <c r="G106" s="170"/>
      <c r="H106" s="170"/>
      <c r="I106" s="170"/>
      <c r="J106" s="170"/>
      <c r="K106" s="150"/>
      <c r="L106" s="169"/>
      <c r="M106" s="106"/>
      <c r="N106" s="172"/>
      <c r="O106" s="173"/>
      <c r="P106" s="106"/>
      <c r="Q106" s="172"/>
      <c r="R106" s="173"/>
      <c r="S106" s="106"/>
      <c r="T106" s="172"/>
      <c r="U106" s="173"/>
      <c r="V106" s="106"/>
      <c r="W106" s="172"/>
      <c r="X106" s="173"/>
      <c r="Y106" s="106"/>
      <c r="Z106" s="172"/>
      <c r="AA106" s="173"/>
      <c r="AB106" s="106"/>
      <c r="AC106" s="172"/>
      <c r="AD106" s="173"/>
      <c r="AE106" s="106"/>
      <c r="AF106" s="172"/>
      <c r="AG106" s="173"/>
      <c r="AH106" s="106"/>
      <c r="AI106" s="172"/>
      <c r="AJ106" s="173"/>
      <c r="AK106" s="106"/>
      <c r="AL106" s="172"/>
      <c r="AM106" s="173"/>
      <c r="AN106" s="106"/>
      <c r="AO106" s="172"/>
      <c r="AP106" s="173"/>
      <c r="AQ106" s="106"/>
      <c r="AR106" s="172"/>
      <c r="AS106" s="173"/>
      <c r="AT106" s="106"/>
      <c r="AU106" s="172"/>
      <c r="AV106" s="174">
        <f t="shared" si="3"/>
        <v>0</v>
      </c>
      <c r="AW106" s="175">
        <f t="shared" si="4"/>
        <v>0</v>
      </c>
      <c r="AX106" s="176">
        <f t="shared" si="5"/>
        <v>0</v>
      </c>
      <c r="AY106" s="15"/>
    </row>
    <row r="107" spans="1:51" x14ac:dyDescent="0.3">
      <c r="A107" s="180" t="s">
        <v>136</v>
      </c>
      <c r="B107" s="164"/>
      <c r="C107" s="161"/>
      <c r="D107" s="161"/>
      <c r="E107" s="162"/>
      <c r="F107" s="161"/>
      <c r="G107" s="161"/>
      <c r="H107" s="161"/>
      <c r="I107" s="161"/>
      <c r="J107" s="161"/>
      <c r="K107" s="151"/>
      <c r="L107" s="160"/>
      <c r="M107" s="107"/>
      <c r="N107" s="163"/>
      <c r="O107" s="164"/>
      <c r="P107" s="107"/>
      <c r="Q107" s="163"/>
      <c r="R107" s="164"/>
      <c r="S107" s="107"/>
      <c r="T107" s="163"/>
      <c r="U107" s="164"/>
      <c r="V107" s="107"/>
      <c r="W107" s="163"/>
      <c r="X107" s="164"/>
      <c r="Y107" s="107"/>
      <c r="Z107" s="163"/>
      <c r="AA107" s="164"/>
      <c r="AB107" s="107"/>
      <c r="AC107" s="163"/>
      <c r="AD107" s="164"/>
      <c r="AE107" s="107"/>
      <c r="AF107" s="163"/>
      <c r="AG107" s="164"/>
      <c r="AH107" s="107"/>
      <c r="AI107" s="163"/>
      <c r="AJ107" s="164"/>
      <c r="AK107" s="107"/>
      <c r="AL107" s="163"/>
      <c r="AM107" s="164"/>
      <c r="AN107" s="107"/>
      <c r="AO107" s="163"/>
      <c r="AP107" s="164"/>
      <c r="AQ107" s="107"/>
      <c r="AR107" s="163"/>
      <c r="AS107" s="164"/>
      <c r="AT107" s="107"/>
      <c r="AU107" s="163"/>
      <c r="AV107" s="165">
        <f t="shared" si="3"/>
        <v>0</v>
      </c>
      <c r="AW107" s="166">
        <f t="shared" si="4"/>
        <v>0</v>
      </c>
      <c r="AX107" s="167">
        <f t="shared" si="5"/>
        <v>0</v>
      </c>
      <c r="AY107" s="15"/>
    </row>
    <row r="108" spans="1:51" x14ac:dyDescent="0.3">
      <c r="A108" s="181" t="s">
        <v>137</v>
      </c>
      <c r="B108" s="173"/>
      <c r="C108" s="170"/>
      <c r="D108" s="170"/>
      <c r="E108" s="171"/>
      <c r="F108" s="170"/>
      <c r="G108" s="170"/>
      <c r="H108" s="170"/>
      <c r="I108" s="170"/>
      <c r="J108" s="170"/>
      <c r="K108" s="150"/>
      <c r="L108" s="169"/>
      <c r="M108" s="106"/>
      <c r="N108" s="172"/>
      <c r="O108" s="173"/>
      <c r="P108" s="106"/>
      <c r="Q108" s="172"/>
      <c r="R108" s="173"/>
      <c r="S108" s="106"/>
      <c r="T108" s="172"/>
      <c r="U108" s="173"/>
      <c r="V108" s="106"/>
      <c r="W108" s="172"/>
      <c r="X108" s="173"/>
      <c r="Y108" s="106"/>
      <c r="Z108" s="172"/>
      <c r="AA108" s="173"/>
      <c r="AB108" s="106"/>
      <c r="AC108" s="172"/>
      <c r="AD108" s="173"/>
      <c r="AE108" s="106"/>
      <c r="AF108" s="172"/>
      <c r="AG108" s="173"/>
      <c r="AH108" s="106"/>
      <c r="AI108" s="172"/>
      <c r="AJ108" s="173"/>
      <c r="AK108" s="106"/>
      <c r="AL108" s="172"/>
      <c r="AM108" s="173"/>
      <c r="AN108" s="106"/>
      <c r="AO108" s="172"/>
      <c r="AP108" s="173"/>
      <c r="AQ108" s="106"/>
      <c r="AR108" s="172"/>
      <c r="AS108" s="173"/>
      <c r="AT108" s="106"/>
      <c r="AU108" s="172"/>
      <c r="AV108" s="174">
        <f t="shared" si="3"/>
        <v>0</v>
      </c>
      <c r="AW108" s="175">
        <f t="shared" si="4"/>
        <v>0</v>
      </c>
      <c r="AX108" s="176">
        <f t="shared" si="5"/>
        <v>0</v>
      </c>
      <c r="AY108" s="15"/>
    </row>
    <row r="109" spans="1:51" x14ac:dyDescent="0.3">
      <c r="A109" s="180" t="s">
        <v>138</v>
      </c>
      <c r="B109" s="164"/>
      <c r="C109" s="161"/>
      <c r="D109" s="161"/>
      <c r="E109" s="162"/>
      <c r="F109" s="161"/>
      <c r="G109" s="161"/>
      <c r="H109" s="161"/>
      <c r="I109" s="161"/>
      <c r="J109" s="161"/>
      <c r="K109" s="151"/>
      <c r="L109" s="160"/>
      <c r="M109" s="107"/>
      <c r="N109" s="163"/>
      <c r="O109" s="164"/>
      <c r="P109" s="107"/>
      <c r="Q109" s="163"/>
      <c r="R109" s="164"/>
      <c r="S109" s="107"/>
      <c r="T109" s="163"/>
      <c r="U109" s="164"/>
      <c r="V109" s="107"/>
      <c r="W109" s="163"/>
      <c r="X109" s="164"/>
      <c r="Y109" s="107"/>
      <c r="Z109" s="163"/>
      <c r="AA109" s="164"/>
      <c r="AB109" s="107"/>
      <c r="AC109" s="163"/>
      <c r="AD109" s="164"/>
      <c r="AE109" s="107"/>
      <c r="AF109" s="163"/>
      <c r="AG109" s="164"/>
      <c r="AH109" s="107"/>
      <c r="AI109" s="163"/>
      <c r="AJ109" s="164"/>
      <c r="AK109" s="107"/>
      <c r="AL109" s="163"/>
      <c r="AM109" s="164"/>
      <c r="AN109" s="107"/>
      <c r="AO109" s="163"/>
      <c r="AP109" s="164"/>
      <c r="AQ109" s="107"/>
      <c r="AR109" s="163"/>
      <c r="AS109" s="164"/>
      <c r="AT109" s="107"/>
      <c r="AU109" s="163"/>
      <c r="AV109" s="165">
        <f t="shared" si="3"/>
        <v>0</v>
      </c>
      <c r="AW109" s="166">
        <f t="shared" si="4"/>
        <v>0</v>
      </c>
      <c r="AX109" s="167">
        <f t="shared" si="5"/>
        <v>0</v>
      </c>
      <c r="AY109" s="15"/>
    </row>
    <row r="110" spans="1:51" x14ac:dyDescent="0.3">
      <c r="A110" s="181" t="s">
        <v>139</v>
      </c>
      <c r="B110" s="173"/>
      <c r="C110" s="170"/>
      <c r="D110" s="170"/>
      <c r="E110" s="171"/>
      <c r="F110" s="170"/>
      <c r="G110" s="170"/>
      <c r="H110" s="170"/>
      <c r="I110" s="170"/>
      <c r="J110" s="170"/>
      <c r="K110" s="150"/>
      <c r="L110" s="169"/>
      <c r="M110" s="106"/>
      <c r="N110" s="172"/>
      <c r="O110" s="173"/>
      <c r="P110" s="106"/>
      <c r="Q110" s="172"/>
      <c r="R110" s="173"/>
      <c r="S110" s="106"/>
      <c r="T110" s="172"/>
      <c r="U110" s="173"/>
      <c r="V110" s="106"/>
      <c r="W110" s="172"/>
      <c r="X110" s="173"/>
      <c r="Y110" s="106"/>
      <c r="Z110" s="172"/>
      <c r="AA110" s="173"/>
      <c r="AB110" s="106"/>
      <c r="AC110" s="172"/>
      <c r="AD110" s="173"/>
      <c r="AE110" s="106"/>
      <c r="AF110" s="172"/>
      <c r="AG110" s="173"/>
      <c r="AH110" s="106"/>
      <c r="AI110" s="172"/>
      <c r="AJ110" s="173"/>
      <c r="AK110" s="106"/>
      <c r="AL110" s="172"/>
      <c r="AM110" s="173"/>
      <c r="AN110" s="106"/>
      <c r="AO110" s="172"/>
      <c r="AP110" s="173"/>
      <c r="AQ110" s="106"/>
      <c r="AR110" s="172"/>
      <c r="AS110" s="173"/>
      <c r="AT110" s="106"/>
      <c r="AU110" s="172"/>
      <c r="AV110" s="174">
        <f t="shared" si="3"/>
        <v>0</v>
      </c>
      <c r="AW110" s="175">
        <f t="shared" si="4"/>
        <v>0</v>
      </c>
      <c r="AX110" s="176">
        <f t="shared" si="5"/>
        <v>0</v>
      </c>
      <c r="AY110" s="15"/>
    </row>
    <row r="111" spans="1:51" x14ac:dyDescent="0.3">
      <c r="A111" s="180" t="s">
        <v>140</v>
      </c>
      <c r="B111" s="164"/>
      <c r="C111" s="161"/>
      <c r="D111" s="161"/>
      <c r="E111" s="162"/>
      <c r="F111" s="161"/>
      <c r="G111" s="161"/>
      <c r="H111" s="161"/>
      <c r="I111" s="161"/>
      <c r="J111" s="161"/>
      <c r="K111" s="151"/>
      <c r="L111" s="160"/>
      <c r="M111" s="107"/>
      <c r="N111" s="163"/>
      <c r="O111" s="164"/>
      <c r="P111" s="107"/>
      <c r="Q111" s="163"/>
      <c r="R111" s="164"/>
      <c r="S111" s="107"/>
      <c r="T111" s="163"/>
      <c r="U111" s="164"/>
      <c r="V111" s="107"/>
      <c r="W111" s="163"/>
      <c r="X111" s="164"/>
      <c r="Y111" s="107"/>
      <c r="Z111" s="163"/>
      <c r="AA111" s="164"/>
      <c r="AB111" s="107"/>
      <c r="AC111" s="163"/>
      <c r="AD111" s="164"/>
      <c r="AE111" s="107"/>
      <c r="AF111" s="163"/>
      <c r="AG111" s="164"/>
      <c r="AH111" s="107"/>
      <c r="AI111" s="163"/>
      <c r="AJ111" s="164"/>
      <c r="AK111" s="107"/>
      <c r="AL111" s="163"/>
      <c r="AM111" s="164"/>
      <c r="AN111" s="107"/>
      <c r="AO111" s="163"/>
      <c r="AP111" s="164"/>
      <c r="AQ111" s="107"/>
      <c r="AR111" s="163"/>
      <c r="AS111" s="164"/>
      <c r="AT111" s="107"/>
      <c r="AU111" s="163"/>
      <c r="AV111" s="165">
        <f t="shared" si="3"/>
        <v>0</v>
      </c>
      <c r="AW111" s="166">
        <f t="shared" si="4"/>
        <v>0</v>
      </c>
      <c r="AX111" s="167">
        <f t="shared" si="5"/>
        <v>0</v>
      </c>
      <c r="AY111" s="15"/>
    </row>
    <row r="112" spans="1:51" x14ac:dyDescent="0.3">
      <c r="A112" s="181" t="s">
        <v>141</v>
      </c>
      <c r="B112" s="173"/>
      <c r="C112" s="170"/>
      <c r="D112" s="170"/>
      <c r="E112" s="171"/>
      <c r="F112" s="170"/>
      <c r="G112" s="170"/>
      <c r="H112" s="170"/>
      <c r="I112" s="170"/>
      <c r="J112" s="170"/>
      <c r="K112" s="150"/>
      <c r="L112" s="169"/>
      <c r="M112" s="106"/>
      <c r="N112" s="172"/>
      <c r="O112" s="173"/>
      <c r="P112" s="106"/>
      <c r="Q112" s="172"/>
      <c r="R112" s="173"/>
      <c r="S112" s="106"/>
      <c r="T112" s="172"/>
      <c r="U112" s="173"/>
      <c r="V112" s="106"/>
      <c r="W112" s="172"/>
      <c r="X112" s="173"/>
      <c r="Y112" s="106"/>
      <c r="Z112" s="172"/>
      <c r="AA112" s="173"/>
      <c r="AB112" s="106"/>
      <c r="AC112" s="172"/>
      <c r="AD112" s="173"/>
      <c r="AE112" s="106"/>
      <c r="AF112" s="172"/>
      <c r="AG112" s="173"/>
      <c r="AH112" s="106"/>
      <c r="AI112" s="172"/>
      <c r="AJ112" s="173"/>
      <c r="AK112" s="106"/>
      <c r="AL112" s="172"/>
      <c r="AM112" s="173"/>
      <c r="AN112" s="106"/>
      <c r="AO112" s="172"/>
      <c r="AP112" s="173"/>
      <c r="AQ112" s="106"/>
      <c r="AR112" s="172"/>
      <c r="AS112" s="173"/>
      <c r="AT112" s="106"/>
      <c r="AU112" s="172"/>
      <c r="AV112" s="174">
        <f t="shared" si="3"/>
        <v>0</v>
      </c>
      <c r="AW112" s="175">
        <f t="shared" si="4"/>
        <v>0</v>
      </c>
      <c r="AX112" s="176">
        <f t="shared" si="5"/>
        <v>0</v>
      </c>
      <c r="AY112" s="15"/>
    </row>
    <row r="113" spans="1:51" x14ac:dyDescent="0.3">
      <c r="A113" s="180" t="s">
        <v>142</v>
      </c>
      <c r="B113" s="164"/>
      <c r="C113" s="161"/>
      <c r="D113" s="161"/>
      <c r="E113" s="162"/>
      <c r="F113" s="161"/>
      <c r="G113" s="161"/>
      <c r="H113" s="161"/>
      <c r="I113" s="161"/>
      <c r="J113" s="161"/>
      <c r="K113" s="151"/>
      <c r="L113" s="160"/>
      <c r="M113" s="107"/>
      <c r="N113" s="163"/>
      <c r="O113" s="164"/>
      <c r="P113" s="107"/>
      <c r="Q113" s="163"/>
      <c r="R113" s="164"/>
      <c r="S113" s="107"/>
      <c r="T113" s="163"/>
      <c r="U113" s="164"/>
      <c r="V113" s="107"/>
      <c r="W113" s="163"/>
      <c r="X113" s="164"/>
      <c r="Y113" s="107"/>
      <c r="Z113" s="163"/>
      <c r="AA113" s="164"/>
      <c r="AB113" s="107"/>
      <c r="AC113" s="163"/>
      <c r="AD113" s="164"/>
      <c r="AE113" s="107"/>
      <c r="AF113" s="163"/>
      <c r="AG113" s="164"/>
      <c r="AH113" s="107"/>
      <c r="AI113" s="163"/>
      <c r="AJ113" s="164"/>
      <c r="AK113" s="107"/>
      <c r="AL113" s="163"/>
      <c r="AM113" s="164"/>
      <c r="AN113" s="107"/>
      <c r="AO113" s="163"/>
      <c r="AP113" s="164"/>
      <c r="AQ113" s="107"/>
      <c r="AR113" s="163"/>
      <c r="AS113" s="164"/>
      <c r="AT113" s="107"/>
      <c r="AU113" s="163"/>
      <c r="AV113" s="165">
        <f t="shared" si="3"/>
        <v>0</v>
      </c>
      <c r="AW113" s="166">
        <f t="shared" si="4"/>
        <v>0</v>
      </c>
      <c r="AX113" s="167">
        <f t="shared" si="5"/>
        <v>0</v>
      </c>
      <c r="AY113" s="15"/>
    </row>
    <row r="114" spans="1:51" x14ac:dyDescent="0.3">
      <c r="A114" s="181" t="s">
        <v>143</v>
      </c>
      <c r="B114" s="173"/>
      <c r="C114" s="170"/>
      <c r="D114" s="170"/>
      <c r="E114" s="171"/>
      <c r="F114" s="170"/>
      <c r="G114" s="170"/>
      <c r="H114" s="170"/>
      <c r="I114" s="170"/>
      <c r="J114" s="170"/>
      <c r="K114" s="150"/>
      <c r="L114" s="169"/>
      <c r="M114" s="106"/>
      <c r="N114" s="172"/>
      <c r="O114" s="173"/>
      <c r="P114" s="106"/>
      <c r="Q114" s="172"/>
      <c r="R114" s="173"/>
      <c r="S114" s="106"/>
      <c r="T114" s="172"/>
      <c r="U114" s="173"/>
      <c r="V114" s="106"/>
      <c r="W114" s="172"/>
      <c r="X114" s="173"/>
      <c r="Y114" s="106"/>
      <c r="Z114" s="172"/>
      <c r="AA114" s="173"/>
      <c r="AB114" s="106"/>
      <c r="AC114" s="172"/>
      <c r="AD114" s="173"/>
      <c r="AE114" s="106"/>
      <c r="AF114" s="172"/>
      <c r="AG114" s="173"/>
      <c r="AH114" s="106"/>
      <c r="AI114" s="172"/>
      <c r="AJ114" s="173"/>
      <c r="AK114" s="106"/>
      <c r="AL114" s="172"/>
      <c r="AM114" s="173"/>
      <c r="AN114" s="106"/>
      <c r="AO114" s="172"/>
      <c r="AP114" s="173"/>
      <c r="AQ114" s="106"/>
      <c r="AR114" s="172"/>
      <c r="AS114" s="173"/>
      <c r="AT114" s="106"/>
      <c r="AU114" s="172"/>
      <c r="AV114" s="174">
        <f t="shared" si="3"/>
        <v>0</v>
      </c>
      <c r="AW114" s="175">
        <f t="shared" si="4"/>
        <v>0</v>
      </c>
      <c r="AX114" s="176">
        <f t="shared" si="5"/>
        <v>0</v>
      </c>
      <c r="AY114" s="15"/>
    </row>
    <row r="115" spans="1:51" x14ac:dyDescent="0.3">
      <c r="A115" s="180" t="s">
        <v>144</v>
      </c>
      <c r="B115" s="164"/>
      <c r="C115" s="161"/>
      <c r="D115" s="161"/>
      <c r="E115" s="162"/>
      <c r="F115" s="161"/>
      <c r="G115" s="161"/>
      <c r="H115" s="161"/>
      <c r="I115" s="161"/>
      <c r="J115" s="161"/>
      <c r="K115" s="151"/>
      <c r="L115" s="160"/>
      <c r="M115" s="107"/>
      <c r="N115" s="163"/>
      <c r="O115" s="164"/>
      <c r="P115" s="107"/>
      <c r="Q115" s="163"/>
      <c r="R115" s="164"/>
      <c r="S115" s="107"/>
      <c r="T115" s="163"/>
      <c r="U115" s="164"/>
      <c r="V115" s="107"/>
      <c r="W115" s="163"/>
      <c r="X115" s="164"/>
      <c r="Y115" s="107"/>
      <c r="Z115" s="163"/>
      <c r="AA115" s="164"/>
      <c r="AB115" s="107"/>
      <c r="AC115" s="163"/>
      <c r="AD115" s="164"/>
      <c r="AE115" s="107"/>
      <c r="AF115" s="163"/>
      <c r="AG115" s="164"/>
      <c r="AH115" s="107"/>
      <c r="AI115" s="163"/>
      <c r="AJ115" s="164"/>
      <c r="AK115" s="107"/>
      <c r="AL115" s="163"/>
      <c r="AM115" s="164"/>
      <c r="AN115" s="107"/>
      <c r="AO115" s="163"/>
      <c r="AP115" s="164"/>
      <c r="AQ115" s="107"/>
      <c r="AR115" s="163"/>
      <c r="AS115" s="164"/>
      <c r="AT115" s="107"/>
      <c r="AU115" s="163"/>
      <c r="AV115" s="165">
        <f t="shared" si="3"/>
        <v>0</v>
      </c>
      <c r="AW115" s="166">
        <f t="shared" si="4"/>
        <v>0</v>
      </c>
      <c r="AX115" s="167">
        <f t="shared" si="5"/>
        <v>0</v>
      </c>
      <c r="AY115" s="15"/>
    </row>
    <row r="116" spans="1:51" x14ac:dyDescent="0.3">
      <c r="A116" s="181" t="s">
        <v>145</v>
      </c>
      <c r="B116" s="173"/>
      <c r="C116" s="170"/>
      <c r="D116" s="170"/>
      <c r="E116" s="171"/>
      <c r="F116" s="170"/>
      <c r="G116" s="170"/>
      <c r="H116" s="170"/>
      <c r="I116" s="170"/>
      <c r="J116" s="170"/>
      <c r="K116" s="150"/>
      <c r="L116" s="169"/>
      <c r="M116" s="106"/>
      <c r="N116" s="172"/>
      <c r="O116" s="173"/>
      <c r="P116" s="106"/>
      <c r="Q116" s="172"/>
      <c r="R116" s="173"/>
      <c r="S116" s="106"/>
      <c r="T116" s="172"/>
      <c r="U116" s="173"/>
      <c r="V116" s="106"/>
      <c r="W116" s="172"/>
      <c r="X116" s="173"/>
      <c r="Y116" s="106"/>
      <c r="Z116" s="172"/>
      <c r="AA116" s="173"/>
      <c r="AB116" s="106"/>
      <c r="AC116" s="172"/>
      <c r="AD116" s="173"/>
      <c r="AE116" s="106"/>
      <c r="AF116" s="172"/>
      <c r="AG116" s="173"/>
      <c r="AH116" s="106"/>
      <c r="AI116" s="172"/>
      <c r="AJ116" s="173"/>
      <c r="AK116" s="106"/>
      <c r="AL116" s="172"/>
      <c r="AM116" s="173"/>
      <c r="AN116" s="106"/>
      <c r="AO116" s="172"/>
      <c r="AP116" s="173"/>
      <c r="AQ116" s="106"/>
      <c r="AR116" s="172"/>
      <c r="AS116" s="173"/>
      <c r="AT116" s="106"/>
      <c r="AU116" s="172"/>
      <c r="AV116" s="174">
        <f t="shared" si="3"/>
        <v>0</v>
      </c>
      <c r="AW116" s="175">
        <f t="shared" si="4"/>
        <v>0</v>
      </c>
      <c r="AX116" s="176">
        <f t="shared" si="5"/>
        <v>0</v>
      </c>
      <c r="AY116" s="15"/>
    </row>
    <row r="117" spans="1:51" x14ac:dyDescent="0.3">
      <c r="A117" s="180" t="s">
        <v>146</v>
      </c>
      <c r="B117" s="164"/>
      <c r="C117" s="161"/>
      <c r="D117" s="161"/>
      <c r="E117" s="162"/>
      <c r="F117" s="161"/>
      <c r="G117" s="161"/>
      <c r="H117" s="161"/>
      <c r="I117" s="161"/>
      <c r="J117" s="161"/>
      <c r="K117" s="151"/>
      <c r="L117" s="160"/>
      <c r="M117" s="107"/>
      <c r="N117" s="163"/>
      <c r="O117" s="164"/>
      <c r="P117" s="107"/>
      <c r="Q117" s="163"/>
      <c r="R117" s="164"/>
      <c r="S117" s="107"/>
      <c r="T117" s="163"/>
      <c r="U117" s="164"/>
      <c r="V117" s="107"/>
      <c r="W117" s="163"/>
      <c r="X117" s="164"/>
      <c r="Y117" s="107"/>
      <c r="Z117" s="163"/>
      <c r="AA117" s="164"/>
      <c r="AB117" s="107"/>
      <c r="AC117" s="163"/>
      <c r="AD117" s="164"/>
      <c r="AE117" s="107"/>
      <c r="AF117" s="163"/>
      <c r="AG117" s="164"/>
      <c r="AH117" s="107"/>
      <c r="AI117" s="163"/>
      <c r="AJ117" s="164"/>
      <c r="AK117" s="107"/>
      <c r="AL117" s="163"/>
      <c r="AM117" s="164"/>
      <c r="AN117" s="107"/>
      <c r="AO117" s="163"/>
      <c r="AP117" s="164"/>
      <c r="AQ117" s="107"/>
      <c r="AR117" s="163"/>
      <c r="AS117" s="164"/>
      <c r="AT117" s="107"/>
      <c r="AU117" s="163"/>
      <c r="AV117" s="165">
        <f t="shared" si="3"/>
        <v>0</v>
      </c>
      <c r="AW117" s="166">
        <f t="shared" si="4"/>
        <v>0</v>
      </c>
      <c r="AX117" s="167">
        <f t="shared" si="5"/>
        <v>0</v>
      </c>
      <c r="AY117" s="15"/>
    </row>
    <row r="118" spans="1:51" x14ac:dyDescent="0.3">
      <c r="A118" s="181" t="s">
        <v>147</v>
      </c>
      <c r="B118" s="173"/>
      <c r="C118" s="170"/>
      <c r="D118" s="170"/>
      <c r="E118" s="171"/>
      <c r="F118" s="170"/>
      <c r="G118" s="170"/>
      <c r="H118" s="170"/>
      <c r="I118" s="170"/>
      <c r="J118" s="170"/>
      <c r="K118" s="150"/>
      <c r="L118" s="169"/>
      <c r="M118" s="106"/>
      <c r="N118" s="172"/>
      <c r="O118" s="173"/>
      <c r="P118" s="106"/>
      <c r="Q118" s="172"/>
      <c r="R118" s="173"/>
      <c r="S118" s="106"/>
      <c r="T118" s="172"/>
      <c r="U118" s="173"/>
      <c r="V118" s="106"/>
      <c r="W118" s="172"/>
      <c r="X118" s="173"/>
      <c r="Y118" s="106"/>
      <c r="Z118" s="172"/>
      <c r="AA118" s="173"/>
      <c r="AB118" s="106"/>
      <c r="AC118" s="172"/>
      <c r="AD118" s="173"/>
      <c r="AE118" s="106"/>
      <c r="AF118" s="172"/>
      <c r="AG118" s="173"/>
      <c r="AH118" s="106"/>
      <c r="AI118" s="172"/>
      <c r="AJ118" s="173"/>
      <c r="AK118" s="106"/>
      <c r="AL118" s="172"/>
      <c r="AM118" s="173"/>
      <c r="AN118" s="106"/>
      <c r="AO118" s="172"/>
      <c r="AP118" s="173"/>
      <c r="AQ118" s="106"/>
      <c r="AR118" s="172"/>
      <c r="AS118" s="173"/>
      <c r="AT118" s="106"/>
      <c r="AU118" s="172"/>
      <c r="AV118" s="174">
        <f t="shared" si="3"/>
        <v>0</v>
      </c>
      <c r="AW118" s="175">
        <f t="shared" si="4"/>
        <v>0</v>
      </c>
      <c r="AX118" s="176">
        <f t="shared" si="5"/>
        <v>0</v>
      </c>
      <c r="AY118" s="15"/>
    </row>
    <row r="119" spans="1:51" x14ac:dyDescent="0.3">
      <c r="A119" s="180" t="s">
        <v>148</v>
      </c>
      <c r="B119" s="164"/>
      <c r="C119" s="161"/>
      <c r="D119" s="161"/>
      <c r="E119" s="162"/>
      <c r="F119" s="161"/>
      <c r="G119" s="161"/>
      <c r="H119" s="161"/>
      <c r="I119" s="161"/>
      <c r="J119" s="161"/>
      <c r="K119" s="151"/>
      <c r="L119" s="160"/>
      <c r="M119" s="107"/>
      <c r="N119" s="163"/>
      <c r="O119" s="164"/>
      <c r="P119" s="107"/>
      <c r="Q119" s="163"/>
      <c r="R119" s="164"/>
      <c r="S119" s="107"/>
      <c r="T119" s="163"/>
      <c r="U119" s="164"/>
      <c r="V119" s="107"/>
      <c r="W119" s="163"/>
      <c r="X119" s="164"/>
      <c r="Y119" s="107"/>
      <c r="Z119" s="163"/>
      <c r="AA119" s="164"/>
      <c r="AB119" s="107"/>
      <c r="AC119" s="163"/>
      <c r="AD119" s="164"/>
      <c r="AE119" s="107"/>
      <c r="AF119" s="163"/>
      <c r="AG119" s="164"/>
      <c r="AH119" s="107"/>
      <c r="AI119" s="163"/>
      <c r="AJ119" s="164"/>
      <c r="AK119" s="107"/>
      <c r="AL119" s="163"/>
      <c r="AM119" s="164"/>
      <c r="AN119" s="107"/>
      <c r="AO119" s="163"/>
      <c r="AP119" s="164"/>
      <c r="AQ119" s="107"/>
      <c r="AR119" s="163"/>
      <c r="AS119" s="164"/>
      <c r="AT119" s="107"/>
      <c r="AU119" s="163"/>
      <c r="AV119" s="165">
        <f t="shared" si="3"/>
        <v>0</v>
      </c>
      <c r="AW119" s="166">
        <f t="shared" si="4"/>
        <v>0</v>
      </c>
      <c r="AX119" s="167">
        <f t="shared" si="5"/>
        <v>0</v>
      </c>
      <c r="AY119" s="15"/>
    </row>
    <row r="120" spans="1:51" x14ac:dyDescent="0.3">
      <c r="A120" s="181" t="s">
        <v>149</v>
      </c>
      <c r="B120" s="173"/>
      <c r="C120" s="170"/>
      <c r="D120" s="170"/>
      <c r="E120" s="171"/>
      <c r="F120" s="170"/>
      <c r="G120" s="170"/>
      <c r="H120" s="170"/>
      <c r="I120" s="170"/>
      <c r="J120" s="170"/>
      <c r="K120" s="150"/>
      <c r="L120" s="169"/>
      <c r="M120" s="106"/>
      <c r="N120" s="172"/>
      <c r="O120" s="173"/>
      <c r="P120" s="106"/>
      <c r="Q120" s="172"/>
      <c r="R120" s="173"/>
      <c r="S120" s="106"/>
      <c r="T120" s="172"/>
      <c r="U120" s="173"/>
      <c r="V120" s="106"/>
      <c r="W120" s="172"/>
      <c r="X120" s="173"/>
      <c r="Y120" s="106"/>
      <c r="Z120" s="172"/>
      <c r="AA120" s="173"/>
      <c r="AB120" s="106"/>
      <c r="AC120" s="172"/>
      <c r="AD120" s="173"/>
      <c r="AE120" s="106"/>
      <c r="AF120" s="172"/>
      <c r="AG120" s="173"/>
      <c r="AH120" s="106"/>
      <c r="AI120" s="172"/>
      <c r="AJ120" s="173"/>
      <c r="AK120" s="106"/>
      <c r="AL120" s="172"/>
      <c r="AM120" s="173"/>
      <c r="AN120" s="106"/>
      <c r="AO120" s="172"/>
      <c r="AP120" s="173"/>
      <c r="AQ120" s="106"/>
      <c r="AR120" s="172"/>
      <c r="AS120" s="173"/>
      <c r="AT120" s="106"/>
      <c r="AU120" s="172"/>
      <c r="AV120" s="174">
        <f t="shared" si="3"/>
        <v>0</v>
      </c>
      <c r="AW120" s="175">
        <f t="shared" si="4"/>
        <v>0</v>
      </c>
      <c r="AX120" s="176">
        <f t="shared" si="5"/>
        <v>0</v>
      </c>
      <c r="AY120" s="15"/>
    </row>
    <row r="121" spans="1:51" x14ac:dyDescent="0.3">
      <c r="A121" s="180" t="s">
        <v>150</v>
      </c>
      <c r="B121" s="164"/>
      <c r="C121" s="161"/>
      <c r="D121" s="161"/>
      <c r="E121" s="162"/>
      <c r="F121" s="161"/>
      <c r="G121" s="161"/>
      <c r="H121" s="161"/>
      <c r="I121" s="161"/>
      <c r="J121" s="161"/>
      <c r="K121" s="151"/>
      <c r="L121" s="160"/>
      <c r="M121" s="107"/>
      <c r="N121" s="163"/>
      <c r="O121" s="164"/>
      <c r="P121" s="107"/>
      <c r="Q121" s="163"/>
      <c r="R121" s="164"/>
      <c r="S121" s="107"/>
      <c r="T121" s="163"/>
      <c r="U121" s="164"/>
      <c r="V121" s="107"/>
      <c r="W121" s="163"/>
      <c r="X121" s="164"/>
      <c r="Y121" s="107"/>
      <c r="Z121" s="163"/>
      <c r="AA121" s="164"/>
      <c r="AB121" s="107"/>
      <c r="AC121" s="163"/>
      <c r="AD121" s="164"/>
      <c r="AE121" s="107"/>
      <c r="AF121" s="163"/>
      <c r="AG121" s="164"/>
      <c r="AH121" s="107"/>
      <c r="AI121" s="163"/>
      <c r="AJ121" s="164"/>
      <c r="AK121" s="107"/>
      <c r="AL121" s="163"/>
      <c r="AM121" s="164"/>
      <c r="AN121" s="107"/>
      <c r="AO121" s="163"/>
      <c r="AP121" s="164"/>
      <c r="AQ121" s="107"/>
      <c r="AR121" s="163"/>
      <c r="AS121" s="164"/>
      <c r="AT121" s="107"/>
      <c r="AU121" s="163"/>
      <c r="AV121" s="165">
        <f t="shared" si="3"/>
        <v>0</v>
      </c>
      <c r="AW121" s="166">
        <f t="shared" si="4"/>
        <v>0</v>
      </c>
      <c r="AX121" s="167">
        <f t="shared" si="5"/>
        <v>0</v>
      </c>
      <c r="AY121" s="15"/>
    </row>
    <row r="122" spans="1:51" x14ac:dyDescent="0.3">
      <c r="A122" s="181" t="s">
        <v>151</v>
      </c>
      <c r="B122" s="173"/>
      <c r="C122" s="170"/>
      <c r="D122" s="170"/>
      <c r="E122" s="171"/>
      <c r="F122" s="170"/>
      <c r="G122" s="170"/>
      <c r="H122" s="170"/>
      <c r="I122" s="170"/>
      <c r="J122" s="170"/>
      <c r="K122" s="150"/>
      <c r="L122" s="169"/>
      <c r="M122" s="106"/>
      <c r="N122" s="172"/>
      <c r="O122" s="173"/>
      <c r="P122" s="106"/>
      <c r="Q122" s="172"/>
      <c r="R122" s="173"/>
      <c r="S122" s="106"/>
      <c r="T122" s="172"/>
      <c r="U122" s="173"/>
      <c r="V122" s="106"/>
      <c r="W122" s="172"/>
      <c r="X122" s="173"/>
      <c r="Y122" s="106"/>
      <c r="Z122" s="172"/>
      <c r="AA122" s="173"/>
      <c r="AB122" s="106"/>
      <c r="AC122" s="172"/>
      <c r="AD122" s="173"/>
      <c r="AE122" s="106"/>
      <c r="AF122" s="172"/>
      <c r="AG122" s="173"/>
      <c r="AH122" s="106"/>
      <c r="AI122" s="172"/>
      <c r="AJ122" s="173"/>
      <c r="AK122" s="106"/>
      <c r="AL122" s="172"/>
      <c r="AM122" s="173"/>
      <c r="AN122" s="106"/>
      <c r="AO122" s="172"/>
      <c r="AP122" s="173"/>
      <c r="AQ122" s="106"/>
      <c r="AR122" s="172"/>
      <c r="AS122" s="173"/>
      <c r="AT122" s="106"/>
      <c r="AU122" s="172"/>
      <c r="AV122" s="174">
        <f t="shared" si="3"/>
        <v>0</v>
      </c>
      <c r="AW122" s="175">
        <f t="shared" si="4"/>
        <v>0</v>
      </c>
      <c r="AX122" s="176">
        <f t="shared" si="5"/>
        <v>0</v>
      </c>
      <c r="AY122" s="15"/>
    </row>
    <row r="123" spans="1:51" x14ac:dyDescent="0.3">
      <c r="A123" s="180" t="s">
        <v>152</v>
      </c>
      <c r="B123" s="164"/>
      <c r="C123" s="161"/>
      <c r="D123" s="161"/>
      <c r="E123" s="162"/>
      <c r="F123" s="161"/>
      <c r="G123" s="161"/>
      <c r="H123" s="161"/>
      <c r="I123" s="161"/>
      <c r="J123" s="161"/>
      <c r="K123" s="151"/>
      <c r="L123" s="160"/>
      <c r="M123" s="107"/>
      <c r="N123" s="163"/>
      <c r="O123" s="164"/>
      <c r="P123" s="107"/>
      <c r="Q123" s="163"/>
      <c r="R123" s="164"/>
      <c r="S123" s="107"/>
      <c r="T123" s="163"/>
      <c r="U123" s="164"/>
      <c r="V123" s="107"/>
      <c r="W123" s="163"/>
      <c r="X123" s="164"/>
      <c r="Y123" s="107"/>
      <c r="Z123" s="163"/>
      <c r="AA123" s="164"/>
      <c r="AB123" s="107"/>
      <c r="AC123" s="163"/>
      <c r="AD123" s="164"/>
      <c r="AE123" s="107"/>
      <c r="AF123" s="163"/>
      <c r="AG123" s="164"/>
      <c r="AH123" s="107"/>
      <c r="AI123" s="163"/>
      <c r="AJ123" s="164"/>
      <c r="AK123" s="107"/>
      <c r="AL123" s="163"/>
      <c r="AM123" s="164"/>
      <c r="AN123" s="107"/>
      <c r="AO123" s="163"/>
      <c r="AP123" s="164"/>
      <c r="AQ123" s="107"/>
      <c r="AR123" s="163"/>
      <c r="AS123" s="164"/>
      <c r="AT123" s="107"/>
      <c r="AU123" s="163"/>
      <c r="AV123" s="165">
        <f t="shared" si="3"/>
        <v>0</v>
      </c>
      <c r="AW123" s="166">
        <f t="shared" si="4"/>
        <v>0</v>
      </c>
      <c r="AX123" s="167">
        <f t="shared" si="5"/>
        <v>0</v>
      </c>
      <c r="AY123" s="15"/>
    </row>
    <row r="124" spans="1:51" x14ac:dyDescent="0.3">
      <c r="A124" s="181" t="s">
        <v>153</v>
      </c>
      <c r="B124" s="173"/>
      <c r="C124" s="170"/>
      <c r="D124" s="170"/>
      <c r="E124" s="171"/>
      <c r="F124" s="170"/>
      <c r="G124" s="170"/>
      <c r="H124" s="170"/>
      <c r="I124" s="170"/>
      <c r="J124" s="170"/>
      <c r="K124" s="150"/>
      <c r="L124" s="169"/>
      <c r="M124" s="106"/>
      <c r="N124" s="172"/>
      <c r="O124" s="173"/>
      <c r="P124" s="106"/>
      <c r="Q124" s="172"/>
      <c r="R124" s="173"/>
      <c r="S124" s="106"/>
      <c r="T124" s="172"/>
      <c r="U124" s="173"/>
      <c r="V124" s="106"/>
      <c r="W124" s="172"/>
      <c r="X124" s="173"/>
      <c r="Y124" s="106"/>
      <c r="Z124" s="172"/>
      <c r="AA124" s="173"/>
      <c r="AB124" s="106"/>
      <c r="AC124" s="172"/>
      <c r="AD124" s="173"/>
      <c r="AE124" s="106"/>
      <c r="AF124" s="172"/>
      <c r="AG124" s="173"/>
      <c r="AH124" s="106"/>
      <c r="AI124" s="172"/>
      <c r="AJ124" s="173"/>
      <c r="AK124" s="106"/>
      <c r="AL124" s="172"/>
      <c r="AM124" s="173"/>
      <c r="AN124" s="106"/>
      <c r="AO124" s="172"/>
      <c r="AP124" s="173"/>
      <c r="AQ124" s="106"/>
      <c r="AR124" s="172"/>
      <c r="AS124" s="173"/>
      <c r="AT124" s="106"/>
      <c r="AU124" s="172"/>
      <c r="AV124" s="174">
        <f t="shared" si="3"/>
        <v>0</v>
      </c>
      <c r="AW124" s="175">
        <f t="shared" si="4"/>
        <v>0</v>
      </c>
      <c r="AX124" s="176">
        <f t="shared" si="5"/>
        <v>0</v>
      </c>
      <c r="AY124" s="15"/>
    </row>
    <row r="125" spans="1:51" x14ac:dyDescent="0.3">
      <c r="A125" s="180" t="s">
        <v>154</v>
      </c>
      <c r="B125" s="164"/>
      <c r="C125" s="161"/>
      <c r="D125" s="161"/>
      <c r="E125" s="162"/>
      <c r="F125" s="161"/>
      <c r="G125" s="161"/>
      <c r="H125" s="161"/>
      <c r="I125" s="161"/>
      <c r="J125" s="161"/>
      <c r="K125" s="151"/>
      <c r="L125" s="160"/>
      <c r="M125" s="107"/>
      <c r="N125" s="163"/>
      <c r="O125" s="164"/>
      <c r="P125" s="107"/>
      <c r="Q125" s="163"/>
      <c r="R125" s="164"/>
      <c r="S125" s="107"/>
      <c r="T125" s="163"/>
      <c r="U125" s="164"/>
      <c r="V125" s="107"/>
      <c r="W125" s="163"/>
      <c r="X125" s="164"/>
      <c r="Y125" s="107"/>
      <c r="Z125" s="163"/>
      <c r="AA125" s="164"/>
      <c r="AB125" s="107"/>
      <c r="AC125" s="163"/>
      <c r="AD125" s="164"/>
      <c r="AE125" s="107"/>
      <c r="AF125" s="163"/>
      <c r="AG125" s="164"/>
      <c r="AH125" s="107"/>
      <c r="AI125" s="163"/>
      <c r="AJ125" s="164"/>
      <c r="AK125" s="107"/>
      <c r="AL125" s="163"/>
      <c r="AM125" s="164"/>
      <c r="AN125" s="107"/>
      <c r="AO125" s="163"/>
      <c r="AP125" s="164"/>
      <c r="AQ125" s="107"/>
      <c r="AR125" s="163"/>
      <c r="AS125" s="164"/>
      <c r="AT125" s="107"/>
      <c r="AU125" s="163"/>
      <c r="AV125" s="165">
        <f t="shared" si="3"/>
        <v>0</v>
      </c>
      <c r="AW125" s="166">
        <f t="shared" si="4"/>
        <v>0</v>
      </c>
      <c r="AX125" s="167">
        <f t="shared" si="5"/>
        <v>0</v>
      </c>
      <c r="AY125" s="15"/>
    </row>
    <row r="126" spans="1:51" x14ac:dyDescent="0.3">
      <c r="A126" s="181" t="s">
        <v>155</v>
      </c>
      <c r="B126" s="173"/>
      <c r="C126" s="170"/>
      <c r="D126" s="170"/>
      <c r="E126" s="171"/>
      <c r="F126" s="170"/>
      <c r="G126" s="170"/>
      <c r="H126" s="170"/>
      <c r="I126" s="170"/>
      <c r="J126" s="170"/>
      <c r="K126" s="150"/>
      <c r="L126" s="169"/>
      <c r="M126" s="106"/>
      <c r="N126" s="172"/>
      <c r="O126" s="173"/>
      <c r="P126" s="106"/>
      <c r="Q126" s="172"/>
      <c r="R126" s="173"/>
      <c r="S126" s="106"/>
      <c r="T126" s="172"/>
      <c r="U126" s="173"/>
      <c r="V126" s="106"/>
      <c r="W126" s="172"/>
      <c r="X126" s="173"/>
      <c r="Y126" s="106"/>
      <c r="Z126" s="172"/>
      <c r="AA126" s="173"/>
      <c r="AB126" s="106"/>
      <c r="AC126" s="172"/>
      <c r="AD126" s="173"/>
      <c r="AE126" s="106"/>
      <c r="AF126" s="172"/>
      <c r="AG126" s="173"/>
      <c r="AH126" s="106"/>
      <c r="AI126" s="172"/>
      <c r="AJ126" s="173"/>
      <c r="AK126" s="106"/>
      <c r="AL126" s="172"/>
      <c r="AM126" s="173"/>
      <c r="AN126" s="106"/>
      <c r="AO126" s="172"/>
      <c r="AP126" s="173"/>
      <c r="AQ126" s="106"/>
      <c r="AR126" s="172"/>
      <c r="AS126" s="173"/>
      <c r="AT126" s="106"/>
      <c r="AU126" s="172"/>
      <c r="AV126" s="174">
        <f t="shared" si="3"/>
        <v>0</v>
      </c>
      <c r="AW126" s="175">
        <f t="shared" si="4"/>
        <v>0</v>
      </c>
      <c r="AX126" s="176">
        <f t="shared" si="5"/>
        <v>0</v>
      </c>
      <c r="AY126" s="15"/>
    </row>
    <row r="127" spans="1:51" x14ac:dyDescent="0.3">
      <c r="A127" s="180" t="s">
        <v>156</v>
      </c>
      <c r="B127" s="164"/>
      <c r="C127" s="161"/>
      <c r="D127" s="161"/>
      <c r="E127" s="162"/>
      <c r="F127" s="161"/>
      <c r="G127" s="161"/>
      <c r="H127" s="161"/>
      <c r="I127" s="161"/>
      <c r="J127" s="161"/>
      <c r="K127" s="151"/>
      <c r="L127" s="160"/>
      <c r="M127" s="107"/>
      <c r="N127" s="163"/>
      <c r="O127" s="164"/>
      <c r="P127" s="107"/>
      <c r="Q127" s="163"/>
      <c r="R127" s="164"/>
      <c r="S127" s="107"/>
      <c r="T127" s="163"/>
      <c r="U127" s="164"/>
      <c r="V127" s="107"/>
      <c r="W127" s="163"/>
      <c r="X127" s="164"/>
      <c r="Y127" s="107"/>
      <c r="Z127" s="163"/>
      <c r="AA127" s="164"/>
      <c r="AB127" s="107"/>
      <c r="AC127" s="163"/>
      <c r="AD127" s="164"/>
      <c r="AE127" s="107"/>
      <c r="AF127" s="163"/>
      <c r="AG127" s="164"/>
      <c r="AH127" s="107"/>
      <c r="AI127" s="163"/>
      <c r="AJ127" s="164"/>
      <c r="AK127" s="107"/>
      <c r="AL127" s="163"/>
      <c r="AM127" s="164"/>
      <c r="AN127" s="107"/>
      <c r="AO127" s="163"/>
      <c r="AP127" s="164"/>
      <c r="AQ127" s="107"/>
      <c r="AR127" s="163"/>
      <c r="AS127" s="164"/>
      <c r="AT127" s="107"/>
      <c r="AU127" s="163"/>
      <c r="AV127" s="165">
        <f t="shared" si="3"/>
        <v>0</v>
      </c>
      <c r="AW127" s="166">
        <f t="shared" si="4"/>
        <v>0</v>
      </c>
      <c r="AX127" s="167">
        <f t="shared" si="5"/>
        <v>0</v>
      </c>
      <c r="AY127" s="15"/>
    </row>
    <row r="128" spans="1:51" x14ac:dyDescent="0.3">
      <c r="A128" s="181" t="s">
        <v>157</v>
      </c>
      <c r="B128" s="173"/>
      <c r="C128" s="170"/>
      <c r="D128" s="170"/>
      <c r="E128" s="171"/>
      <c r="F128" s="170"/>
      <c r="G128" s="170"/>
      <c r="H128" s="170"/>
      <c r="I128" s="170"/>
      <c r="J128" s="170"/>
      <c r="K128" s="150"/>
      <c r="L128" s="169"/>
      <c r="M128" s="106"/>
      <c r="N128" s="172"/>
      <c r="O128" s="173"/>
      <c r="P128" s="106"/>
      <c r="Q128" s="172"/>
      <c r="R128" s="173"/>
      <c r="S128" s="106"/>
      <c r="T128" s="172"/>
      <c r="U128" s="173"/>
      <c r="V128" s="106"/>
      <c r="W128" s="172"/>
      <c r="X128" s="173"/>
      <c r="Y128" s="106"/>
      <c r="Z128" s="172"/>
      <c r="AA128" s="173"/>
      <c r="AB128" s="106"/>
      <c r="AC128" s="172"/>
      <c r="AD128" s="173"/>
      <c r="AE128" s="106"/>
      <c r="AF128" s="172"/>
      <c r="AG128" s="173"/>
      <c r="AH128" s="106"/>
      <c r="AI128" s="172"/>
      <c r="AJ128" s="173"/>
      <c r="AK128" s="106"/>
      <c r="AL128" s="172"/>
      <c r="AM128" s="173"/>
      <c r="AN128" s="106"/>
      <c r="AO128" s="172"/>
      <c r="AP128" s="173"/>
      <c r="AQ128" s="106"/>
      <c r="AR128" s="172"/>
      <c r="AS128" s="173"/>
      <c r="AT128" s="106"/>
      <c r="AU128" s="172"/>
      <c r="AV128" s="174">
        <f t="shared" si="3"/>
        <v>0</v>
      </c>
      <c r="AW128" s="175">
        <f t="shared" si="4"/>
        <v>0</v>
      </c>
      <c r="AX128" s="176">
        <f t="shared" si="5"/>
        <v>0</v>
      </c>
      <c r="AY128" s="15"/>
    </row>
    <row r="129" spans="1:51" x14ac:dyDescent="0.3">
      <c r="A129" s="180" t="s">
        <v>158</v>
      </c>
      <c r="B129" s="164"/>
      <c r="C129" s="161"/>
      <c r="D129" s="161"/>
      <c r="E129" s="162"/>
      <c r="F129" s="161"/>
      <c r="G129" s="161"/>
      <c r="H129" s="161"/>
      <c r="I129" s="161"/>
      <c r="J129" s="161"/>
      <c r="K129" s="151"/>
      <c r="L129" s="160"/>
      <c r="M129" s="107"/>
      <c r="N129" s="163"/>
      <c r="O129" s="164"/>
      <c r="P129" s="107"/>
      <c r="Q129" s="163"/>
      <c r="R129" s="164"/>
      <c r="S129" s="107"/>
      <c r="T129" s="163"/>
      <c r="U129" s="164"/>
      <c r="V129" s="107"/>
      <c r="W129" s="163"/>
      <c r="X129" s="164"/>
      <c r="Y129" s="107"/>
      <c r="Z129" s="163"/>
      <c r="AA129" s="164"/>
      <c r="AB129" s="107"/>
      <c r="AC129" s="163"/>
      <c r="AD129" s="164"/>
      <c r="AE129" s="107"/>
      <c r="AF129" s="163"/>
      <c r="AG129" s="164"/>
      <c r="AH129" s="107"/>
      <c r="AI129" s="163"/>
      <c r="AJ129" s="164"/>
      <c r="AK129" s="107"/>
      <c r="AL129" s="163"/>
      <c r="AM129" s="164"/>
      <c r="AN129" s="107"/>
      <c r="AO129" s="163"/>
      <c r="AP129" s="164"/>
      <c r="AQ129" s="107"/>
      <c r="AR129" s="163"/>
      <c r="AS129" s="164"/>
      <c r="AT129" s="107"/>
      <c r="AU129" s="163"/>
      <c r="AV129" s="165">
        <f t="shared" si="3"/>
        <v>0</v>
      </c>
      <c r="AW129" s="166">
        <f t="shared" si="4"/>
        <v>0</v>
      </c>
      <c r="AX129" s="167">
        <f t="shared" si="5"/>
        <v>0</v>
      </c>
      <c r="AY129" s="15"/>
    </row>
    <row r="130" spans="1:51" x14ac:dyDescent="0.3">
      <c r="A130" s="181" t="s">
        <v>159</v>
      </c>
      <c r="B130" s="173"/>
      <c r="C130" s="170"/>
      <c r="D130" s="170"/>
      <c r="E130" s="171"/>
      <c r="F130" s="170"/>
      <c r="G130" s="170"/>
      <c r="H130" s="170"/>
      <c r="I130" s="170"/>
      <c r="J130" s="170"/>
      <c r="K130" s="150"/>
      <c r="L130" s="169"/>
      <c r="M130" s="106"/>
      <c r="N130" s="172"/>
      <c r="O130" s="173"/>
      <c r="P130" s="106"/>
      <c r="Q130" s="172"/>
      <c r="R130" s="173"/>
      <c r="S130" s="106"/>
      <c r="T130" s="172"/>
      <c r="U130" s="173"/>
      <c r="V130" s="106"/>
      <c r="W130" s="172"/>
      <c r="X130" s="173"/>
      <c r="Y130" s="106"/>
      <c r="Z130" s="172"/>
      <c r="AA130" s="173"/>
      <c r="AB130" s="106"/>
      <c r="AC130" s="172"/>
      <c r="AD130" s="173"/>
      <c r="AE130" s="106"/>
      <c r="AF130" s="172"/>
      <c r="AG130" s="173"/>
      <c r="AH130" s="106"/>
      <c r="AI130" s="172"/>
      <c r="AJ130" s="173"/>
      <c r="AK130" s="106"/>
      <c r="AL130" s="172"/>
      <c r="AM130" s="173"/>
      <c r="AN130" s="106"/>
      <c r="AO130" s="172"/>
      <c r="AP130" s="173"/>
      <c r="AQ130" s="106"/>
      <c r="AR130" s="172"/>
      <c r="AS130" s="173"/>
      <c r="AT130" s="106"/>
      <c r="AU130" s="172"/>
      <c r="AV130" s="174">
        <f t="shared" si="3"/>
        <v>0</v>
      </c>
      <c r="AW130" s="175">
        <f t="shared" si="4"/>
        <v>0</v>
      </c>
      <c r="AX130" s="176">
        <f t="shared" si="5"/>
        <v>0</v>
      </c>
      <c r="AY130" s="15"/>
    </row>
    <row r="131" spans="1:51" x14ac:dyDescent="0.3">
      <c r="A131" s="180" t="s">
        <v>160</v>
      </c>
      <c r="B131" s="164"/>
      <c r="C131" s="161"/>
      <c r="D131" s="161"/>
      <c r="E131" s="162"/>
      <c r="F131" s="161"/>
      <c r="G131" s="161"/>
      <c r="H131" s="161"/>
      <c r="I131" s="161"/>
      <c r="J131" s="161"/>
      <c r="K131" s="151"/>
      <c r="L131" s="160"/>
      <c r="M131" s="107"/>
      <c r="N131" s="163"/>
      <c r="O131" s="164"/>
      <c r="P131" s="107"/>
      <c r="Q131" s="163"/>
      <c r="R131" s="164"/>
      <c r="S131" s="107"/>
      <c r="T131" s="163"/>
      <c r="U131" s="164"/>
      <c r="V131" s="107"/>
      <c r="W131" s="163"/>
      <c r="X131" s="164"/>
      <c r="Y131" s="107"/>
      <c r="Z131" s="163"/>
      <c r="AA131" s="164"/>
      <c r="AB131" s="107"/>
      <c r="AC131" s="163"/>
      <c r="AD131" s="164"/>
      <c r="AE131" s="107"/>
      <c r="AF131" s="163"/>
      <c r="AG131" s="164"/>
      <c r="AH131" s="107"/>
      <c r="AI131" s="163"/>
      <c r="AJ131" s="164"/>
      <c r="AK131" s="107"/>
      <c r="AL131" s="163"/>
      <c r="AM131" s="164"/>
      <c r="AN131" s="107"/>
      <c r="AO131" s="163"/>
      <c r="AP131" s="164"/>
      <c r="AQ131" s="107"/>
      <c r="AR131" s="163"/>
      <c r="AS131" s="164"/>
      <c r="AT131" s="107"/>
      <c r="AU131" s="163"/>
      <c r="AV131" s="165">
        <f t="shared" si="3"/>
        <v>0</v>
      </c>
      <c r="AW131" s="166">
        <f t="shared" si="4"/>
        <v>0</v>
      </c>
      <c r="AX131" s="167">
        <f t="shared" si="5"/>
        <v>0</v>
      </c>
      <c r="AY131" s="15"/>
    </row>
    <row r="132" spans="1:51" x14ac:dyDescent="0.3">
      <c r="A132" s="181" t="s">
        <v>161</v>
      </c>
      <c r="B132" s="173"/>
      <c r="C132" s="170"/>
      <c r="D132" s="170"/>
      <c r="E132" s="171"/>
      <c r="F132" s="170"/>
      <c r="G132" s="170"/>
      <c r="H132" s="170"/>
      <c r="I132" s="170"/>
      <c r="J132" s="170"/>
      <c r="K132" s="150"/>
      <c r="L132" s="169"/>
      <c r="M132" s="106"/>
      <c r="N132" s="172"/>
      <c r="O132" s="173"/>
      <c r="P132" s="106"/>
      <c r="Q132" s="172"/>
      <c r="R132" s="173"/>
      <c r="S132" s="106"/>
      <c r="T132" s="172"/>
      <c r="U132" s="173"/>
      <c r="V132" s="106"/>
      <c r="W132" s="172"/>
      <c r="X132" s="173"/>
      <c r="Y132" s="106"/>
      <c r="Z132" s="172"/>
      <c r="AA132" s="173"/>
      <c r="AB132" s="106"/>
      <c r="AC132" s="172"/>
      <c r="AD132" s="173"/>
      <c r="AE132" s="106"/>
      <c r="AF132" s="172"/>
      <c r="AG132" s="173"/>
      <c r="AH132" s="106"/>
      <c r="AI132" s="172"/>
      <c r="AJ132" s="173"/>
      <c r="AK132" s="106"/>
      <c r="AL132" s="172"/>
      <c r="AM132" s="173"/>
      <c r="AN132" s="106"/>
      <c r="AO132" s="172"/>
      <c r="AP132" s="173"/>
      <c r="AQ132" s="106"/>
      <c r="AR132" s="172"/>
      <c r="AS132" s="173"/>
      <c r="AT132" s="106"/>
      <c r="AU132" s="172"/>
      <c r="AV132" s="174">
        <f t="shared" si="3"/>
        <v>0</v>
      </c>
      <c r="AW132" s="175">
        <f t="shared" si="4"/>
        <v>0</v>
      </c>
      <c r="AX132" s="176">
        <f t="shared" si="5"/>
        <v>0</v>
      </c>
      <c r="AY132" s="15"/>
    </row>
    <row r="133" spans="1:51" x14ac:dyDescent="0.3">
      <c r="A133" s="180" t="s">
        <v>162</v>
      </c>
      <c r="B133" s="164"/>
      <c r="C133" s="161"/>
      <c r="D133" s="161"/>
      <c r="E133" s="162"/>
      <c r="F133" s="161"/>
      <c r="G133" s="161"/>
      <c r="H133" s="161"/>
      <c r="I133" s="161"/>
      <c r="J133" s="161"/>
      <c r="K133" s="151"/>
      <c r="L133" s="160"/>
      <c r="M133" s="107"/>
      <c r="N133" s="163"/>
      <c r="O133" s="164"/>
      <c r="P133" s="107"/>
      <c r="Q133" s="163"/>
      <c r="R133" s="164"/>
      <c r="S133" s="107"/>
      <c r="T133" s="163"/>
      <c r="U133" s="164"/>
      <c r="V133" s="107"/>
      <c r="W133" s="163"/>
      <c r="X133" s="164"/>
      <c r="Y133" s="107"/>
      <c r="Z133" s="163"/>
      <c r="AA133" s="164"/>
      <c r="AB133" s="107"/>
      <c r="AC133" s="163"/>
      <c r="AD133" s="164"/>
      <c r="AE133" s="107"/>
      <c r="AF133" s="163"/>
      <c r="AG133" s="164"/>
      <c r="AH133" s="107"/>
      <c r="AI133" s="163"/>
      <c r="AJ133" s="164"/>
      <c r="AK133" s="107"/>
      <c r="AL133" s="163"/>
      <c r="AM133" s="164"/>
      <c r="AN133" s="107"/>
      <c r="AO133" s="163"/>
      <c r="AP133" s="164"/>
      <c r="AQ133" s="107"/>
      <c r="AR133" s="163"/>
      <c r="AS133" s="164"/>
      <c r="AT133" s="107"/>
      <c r="AU133" s="163"/>
      <c r="AV133" s="165">
        <f t="shared" si="3"/>
        <v>0</v>
      </c>
      <c r="AW133" s="166">
        <f t="shared" si="4"/>
        <v>0</v>
      </c>
      <c r="AX133" s="167">
        <f t="shared" si="5"/>
        <v>0</v>
      </c>
      <c r="AY133" s="15"/>
    </row>
    <row r="134" spans="1:51" x14ac:dyDescent="0.3">
      <c r="A134" s="181" t="s">
        <v>163</v>
      </c>
      <c r="B134" s="173"/>
      <c r="C134" s="170"/>
      <c r="D134" s="170"/>
      <c r="E134" s="171"/>
      <c r="F134" s="170"/>
      <c r="G134" s="170"/>
      <c r="H134" s="170"/>
      <c r="I134" s="170"/>
      <c r="J134" s="170"/>
      <c r="K134" s="150"/>
      <c r="L134" s="169"/>
      <c r="M134" s="106"/>
      <c r="N134" s="172"/>
      <c r="O134" s="173"/>
      <c r="P134" s="106"/>
      <c r="Q134" s="172"/>
      <c r="R134" s="173"/>
      <c r="S134" s="106"/>
      <c r="T134" s="172"/>
      <c r="U134" s="173"/>
      <c r="V134" s="106"/>
      <c r="W134" s="172"/>
      <c r="X134" s="173"/>
      <c r="Y134" s="106"/>
      <c r="Z134" s="172"/>
      <c r="AA134" s="173"/>
      <c r="AB134" s="106"/>
      <c r="AC134" s="172"/>
      <c r="AD134" s="173"/>
      <c r="AE134" s="106"/>
      <c r="AF134" s="172"/>
      <c r="AG134" s="173"/>
      <c r="AH134" s="106"/>
      <c r="AI134" s="172"/>
      <c r="AJ134" s="173"/>
      <c r="AK134" s="106"/>
      <c r="AL134" s="172"/>
      <c r="AM134" s="173"/>
      <c r="AN134" s="106"/>
      <c r="AO134" s="172"/>
      <c r="AP134" s="173"/>
      <c r="AQ134" s="106"/>
      <c r="AR134" s="172"/>
      <c r="AS134" s="173"/>
      <c r="AT134" s="106"/>
      <c r="AU134" s="172"/>
      <c r="AV134" s="174">
        <f t="shared" ref="AV134:AV197" si="6">SUM(L134,O134,R134,U134,X134,AA134,AD134,AG134,AJ134,AM134,AP134,AS134)</f>
        <v>0</v>
      </c>
      <c r="AW134" s="175">
        <f t="shared" ref="AW134:AW197" si="7">SUM(M134,P134,S134,V134,Y134,AB134,AE134,AH134,AK134,AN134,AQ134,AT134)</f>
        <v>0</v>
      </c>
      <c r="AX134" s="176">
        <f t="shared" ref="AX134:AX197" si="8">SUM(N134,Q134,T134,W134,Z134,AC134,AF134,AI134,AL134,AO134,AR134,AU134)</f>
        <v>0</v>
      </c>
      <c r="AY134" s="15"/>
    </row>
    <row r="135" spans="1:51" x14ac:dyDescent="0.3">
      <c r="A135" s="180" t="s">
        <v>164</v>
      </c>
      <c r="B135" s="164"/>
      <c r="C135" s="161"/>
      <c r="D135" s="161"/>
      <c r="E135" s="162"/>
      <c r="F135" s="161"/>
      <c r="G135" s="161"/>
      <c r="H135" s="161"/>
      <c r="I135" s="161"/>
      <c r="J135" s="161"/>
      <c r="K135" s="151"/>
      <c r="L135" s="160"/>
      <c r="M135" s="107"/>
      <c r="N135" s="163"/>
      <c r="O135" s="164"/>
      <c r="P135" s="107"/>
      <c r="Q135" s="163"/>
      <c r="R135" s="164"/>
      <c r="S135" s="107"/>
      <c r="T135" s="163"/>
      <c r="U135" s="164"/>
      <c r="V135" s="107"/>
      <c r="W135" s="163"/>
      <c r="X135" s="164"/>
      <c r="Y135" s="107"/>
      <c r="Z135" s="163"/>
      <c r="AA135" s="164"/>
      <c r="AB135" s="107"/>
      <c r="AC135" s="163"/>
      <c r="AD135" s="164"/>
      <c r="AE135" s="107"/>
      <c r="AF135" s="163"/>
      <c r="AG135" s="164"/>
      <c r="AH135" s="107"/>
      <c r="AI135" s="163"/>
      <c r="AJ135" s="164"/>
      <c r="AK135" s="107"/>
      <c r="AL135" s="163"/>
      <c r="AM135" s="164"/>
      <c r="AN135" s="107"/>
      <c r="AO135" s="163"/>
      <c r="AP135" s="164"/>
      <c r="AQ135" s="107"/>
      <c r="AR135" s="163"/>
      <c r="AS135" s="164"/>
      <c r="AT135" s="107"/>
      <c r="AU135" s="163"/>
      <c r="AV135" s="165">
        <f t="shared" si="6"/>
        <v>0</v>
      </c>
      <c r="AW135" s="166">
        <f t="shared" si="7"/>
        <v>0</v>
      </c>
      <c r="AX135" s="167">
        <f t="shared" si="8"/>
        <v>0</v>
      </c>
      <c r="AY135" s="15"/>
    </row>
    <row r="136" spans="1:51" x14ac:dyDescent="0.3">
      <c r="A136" s="181" t="s">
        <v>165</v>
      </c>
      <c r="B136" s="173"/>
      <c r="C136" s="170"/>
      <c r="D136" s="170"/>
      <c r="E136" s="171"/>
      <c r="F136" s="170"/>
      <c r="G136" s="170"/>
      <c r="H136" s="170"/>
      <c r="I136" s="170"/>
      <c r="J136" s="170"/>
      <c r="K136" s="150"/>
      <c r="L136" s="169"/>
      <c r="M136" s="106"/>
      <c r="N136" s="172"/>
      <c r="O136" s="173"/>
      <c r="P136" s="106"/>
      <c r="Q136" s="172"/>
      <c r="R136" s="173"/>
      <c r="S136" s="106"/>
      <c r="T136" s="172"/>
      <c r="U136" s="173"/>
      <c r="V136" s="106"/>
      <c r="W136" s="172"/>
      <c r="X136" s="173"/>
      <c r="Y136" s="106"/>
      <c r="Z136" s="172"/>
      <c r="AA136" s="173"/>
      <c r="AB136" s="106"/>
      <c r="AC136" s="172"/>
      <c r="AD136" s="173"/>
      <c r="AE136" s="106"/>
      <c r="AF136" s="172"/>
      <c r="AG136" s="173"/>
      <c r="AH136" s="106"/>
      <c r="AI136" s="172"/>
      <c r="AJ136" s="173"/>
      <c r="AK136" s="106"/>
      <c r="AL136" s="172"/>
      <c r="AM136" s="173"/>
      <c r="AN136" s="106"/>
      <c r="AO136" s="172"/>
      <c r="AP136" s="173"/>
      <c r="AQ136" s="106"/>
      <c r="AR136" s="172"/>
      <c r="AS136" s="173"/>
      <c r="AT136" s="106"/>
      <c r="AU136" s="172"/>
      <c r="AV136" s="174">
        <f t="shared" si="6"/>
        <v>0</v>
      </c>
      <c r="AW136" s="175">
        <f t="shared" si="7"/>
        <v>0</v>
      </c>
      <c r="AX136" s="176">
        <f t="shared" si="8"/>
        <v>0</v>
      </c>
      <c r="AY136" s="15"/>
    </row>
    <row r="137" spans="1:51" x14ac:dyDescent="0.3">
      <c r="A137" s="180" t="s">
        <v>166</v>
      </c>
      <c r="B137" s="164"/>
      <c r="C137" s="161"/>
      <c r="D137" s="161"/>
      <c r="E137" s="162"/>
      <c r="F137" s="161"/>
      <c r="G137" s="161"/>
      <c r="H137" s="161"/>
      <c r="I137" s="161"/>
      <c r="J137" s="161"/>
      <c r="K137" s="151"/>
      <c r="L137" s="160"/>
      <c r="M137" s="107"/>
      <c r="N137" s="163"/>
      <c r="O137" s="164"/>
      <c r="P137" s="107"/>
      <c r="Q137" s="163"/>
      <c r="R137" s="164"/>
      <c r="S137" s="107"/>
      <c r="T137" s="163"/>
      <c r="U137" s="164"/>
      <c r="V137" s="107"/>
      <c r="W137" s="163"/>
      <c r="X137" s="164"/>
      <c r="Y137" s="107"/>
      <c r="Z137" s="163"/>
      <c r="AA137" s="164"/>
      <c r="AB137" s="107"/>
      <c r="AC137" s="163"/>
      <c r="AD137" s="164"/>
      <c r="AE137" s="107"/>
      <c r="AF137" s="163"/>
      <c r="AG137" s="164"/>
      <c r="AH137" s="107"/>
      <c r="AI137" s="163"/>
      <c r="AJ137" s="164"/>
      <c r="AK137" s="107"/>
      <c r="AL137" s="163"/>
      <c r="AM137" s="164"/>
      <c r="AN137" s="107"/>
      <c r="AO137" s="163"/>
      <c r="AP137" s="164"/>
      <c r="AQ137" s="107"/>
      <c r="AR137" s="163"/>
      <c r="AS137" s="164"/>
      <c r="AT137" s="107"/>
      <c r="AU137" s="163"/>
      <c r="AV137" s="165">
        <f t="shared" si="6"/>
        <v>0</v>
      </c>
      <c r="AW137" s="166">
        <f t="shared" si="7"/>
        <v>0</v>
      </c>
      <c r="AX137" s="167">
        <f t="shared" si="8"/>
        <v>0</v>
      </c>
      <c r="AY137" s="15"/>
    </row>
    <row r="138" spans="1:51" x14ac:dyDescent="0.3">
      <c r="A138" s="181" t="s">
        <v>167</v>
      </c>
      <c r="B138" s="173"/>
      <c r="C138" s="170"/>
      <c r="D138" s="170"/>
      <c r="E138" s="171"/>
      <c r="F138" s="170"/>
      <c r="G138" s="170"/>
      <c r="H138" s="170"/>
      <c r="I138" s="170"/>
      <c r="J138" s="170"/>
      <c r="K138" s="150"/>
      <c r="L138" s="169"/>
      <c r="M138" s="106"/>
      <c r="N138" s="172"/>
      <c r="O138" s="173"/>
      <c r="P138" s="106"/>
      <c r="Q138" s="172"/>
      <c r="R138" s="173"/>
      <c r="S138" s="106"/>
      <c r="T138" s="172"/>
      <c r="U138" s="173"/>
      <c r="V138" s="106"/>
      <c r="W138" s="172"/>
      <c r="X138" s="173"/>
      <c r="Y138" s="106"/>
      <c r="Z138" s="172"/>
      <c r="AA138" s="173"/>
      <c r="AB138" s="106"/>
      <c r="AC138" s="172"/>
      <c r="AD138" s="173"/>
      <c r="AE138" s="106"/>
      <c r="AF138" s="172"/>
      <c r="AG138" s="173"/>
      <c r="AH138" s="106"/>
      <c r="AI138" s="172"/>
      <c r="AJ138" s="173"/>
      <c r="AK138" s="106"/>
      <c r="AL138" s="172"/>
      <c r="AM138" s="173"/>
      <c r="AN138" s="106"/>
      <c r="AO138" s="172"/>
      <c r="AP138" s="173"/>
      <c r="AQ138" s="106"/>
      <c r="AR138" s="172"/>
      <c r="AS138" s="173"/>
      <c r="AT138" s="106"/>
      <c r="AU138" s="172"/>
      <c r="AV138" s="174">
        <f t="shared" si="6"/>
        <v>0</v>
      </c>
      <c r="AW138" s="175">
        <f t="shared" si="7"/>
        <v>0</v>
      </c>
      <c r="AX138" s="176">
        <f t="shared" si="8"/>
        <v>0</v>
      </c>
      <c r="AY138" s="15"/>
    </row>
    <row r="139" spans="1:51" x14ac:dyDescent="0.3">
      <c r="A139" s="180" t="s">
        <v>168</v>
      </c>
      <c r="B139" s="164"/>
      <c r="C139" s="161"/>
      <c r="D139" s="161"/>
      <c r="E139" s="162"/>
      <c r="F139" s="161"/>
      <c r="G139" s="161"/>
      <c r="H139" s="161"/>
      <c r="I139" s="161"/>
      <c r="J139" s="161"/>
      <c r="K139" s="151"/>
      <c r="L139" s="160"/>
      <c r="M139" s="107"/>
      <c r="N139" s="163"/>
      <c r="O139" s="164"/>
      <c r="P139" s="107"/>
      <c r="Q139" s="163"/>
      <c r="R139" s="164"/>
      <c r="S139" s="107"/>
      <c r="T139" s="163"/>
      <c r="U139" s="164"/>
      <c r="V139" s="107"/>
      <c r="W139" s="163"/>
      <c r="X139" s="164"/>
      <c r="Y139" s="107"/>
      <c r="Z139" s="163"/>
      <c r="AA139" s="164"/>
      <c r="AB139" s="107"/>
      <c r="AC139" s="163"/>
      <c r="AD139" s="164"/>
      <c r="AE139" s="107"/>
      <c r="AF139" s="163"/>
      <c r="AG139" s="164"/>
      <c r="AH139" s="107"/>
      <c r="AI139" s="163"/>
      <c r="AJ139" s="164"/>
      <c r="AK139" s="107"/>
      <c r="AL139" s="163"/>
      <c r="AM139" s="164"/>
      <c r="AN139" s="107"/>
      <c r="AO139" s="163"/>
      <c r="AP139" s="164"/>
      <c r="AQ139" s="107"/>
      <c r="AR139" s="163"/>
      <c r="AS139" s="164"/>
      <c r="AT139" s="107"/>
      <c r="AU139" s="163"/>
      <c r="AV139" s="165">
        <f t="shared" si="6"/>
        <v>0</v>
      </c>
      <c r="AW139" s="166">
        <f t="shared" si="7"/>
        <v>0</v>
      </c>
      <c r="AX139" s="167">
        <f t="shared" si="8"/>
        <v>0</v>
      </c>
      <c r="AY139" s="15"/>
    </row>
    <row r="140" spans="1:51" x14ac:dyDescent="0.3">
      <c r="A140" s="181" t="s">
        <v>169</v>
      </c>
      <c r="B140" s="173"/>
      <c r="C140" s="170"/>
      <c r="D140" s="170"/>
      <c r="E140" s="171"/>
      <c r="F140" s="170"/>
      <c r="G140" s="170"/>
      <c r="H140" s="170"/>
      <c r="I140" s="170"/>
      <c r="J140" s="170"/>
      <c r="K140" s="150"/>
      <c r="L140" s="169"/>
      <c r="M140" s="106"/>
      <c r="N140" s="172"/>
      <c r="O140" s="173"/>
      <c r="P140" s="106"/>
      <c r="Q140" s="172"/>
      <c r="R140" s="173"/>
      <c r="S140" s="106"/>
      <c r="T140" s="172"/>
      <c r="U140" s="173"/>
      <c r="V140" s="106"/>
      <c r="W140" s="172"/>
      <c r="X140" s="173"/>
      <c r="Y140" s="106"/>
      <c r="Z140" s="172"/>
      <c r="AA140" s="173"/>
      <c r="AB140" s="106"/>
      <c r="AC140" s="172"/>
      <c r="AD140" s="173"/>
      <c r="AE140" s="106"/>
      <c r="AF140" s="172"/>
      <c r="AG140" s="173"/>
      <c r="AH140" s="106"/>
      <c r="AI140" s="172"/>
      <c r="AJ140" s="173"/>
      <c r="AK140" s="106"/>
      <c r="AL140" s="172"/>
      <c r="AM140" s="173"/>
      <c r="AN140" s="106"/>
      <c r="AO140" s="172"/>
      <c r="AP140" s="173"/>
      <c r="AQ140" s="106"/>
      <c r="AR140" s="172"/>
      <c r="AS140" s="173"/>
      <c r="AT140" s="106"/>
      <c r="AU140" s="172"/>
      <c r="AV140" s="174">
        <f t="shared" si="6"/>
        <v>0</v>
      </c>
      <c r="AW140" s="175">
        <f t="shared" si="7"/>
        <v>0</v>
      </c>
      <c r="AX140" s="176">
        <f t="shared" si="8"/>
        <v>0</v>
      </c>
      <c r="AY140" s="15"/>
    </row>
    <row r="141" spans="1:51" x14ac:dyDescent="0.3">
      <c r="A141" s="180" t="s">
        <v>170</v>
      </c>
      <c r="B141" s="164"/>
      <c r="C141" s="161"/>
      <c r="D141" s="161"/>
      <c r="E141" s="162"/>
      <c r="F141" s="161"/>
      <c r="G141" s="161"/>
      <c r="H141" s="161"/>
      <c r="I141" s="161"/>
      <c r="J141" s="161"/>
      <c r="K141" s="151"/>
      <c r="L141" s="160"/>
      <c r="M141" s="107"/>
      <c r="N141" s="163"/>
      <c r="O141" s="164"/>
      <c r="P141" s="107"/>
      <c r="Q141" s="163"/>
      <c r="R141" s="164"/>
      <c r="S141" s="107"/>
      <c r="T141" s="163"/>
      <c r="U141" s="164"/>
      <c r="V141" s="107"/>
      <c r="W141" s="163"/>
      <c r="X141" s="164"/>
      <c r="Y141" s="107"/>
      <c r="Z141" s="163"/>
      <c r="AA141" s="164"/>
      <c r="AB141" s="107"/>
      <c r="AC141" s="163"/>
      <c r="AD141" s="164"/>
      <c r="AE141" s="107"/>
      <c r="AF141" s="163"/>
      <c r="AG141" s="164"/>
      <c r="AH141" s="107"/>
      <c r="AI141" s="163"/>
      <c r="AJ141" s="164"/>
      <c r="AK141" s="107"/>
      <c r="AL141" s="163"/>
      <c r="AM141" s="164"/>
      <c r="AN141" s="107"/>
      <c r="AO141" s="163"/>
      <c r="AP141" s="164"/>
      <c r="AQ141" s="107"/>
      <c r="AR141" s="163"/>
      <c r="AS141" s="164"/>
      <c r="AT141" s="107"/>
      <c r="AU141" s="163"/>
      <c r="AV141" s="165">
        <f t="shared" si="6"/>
        <v>0</v>
      </c>
      <c r="AW141" s="166">
        <f t="shared" si="7"/>
        <v>0</v>
      </c>
      <c r="AX141" s="167">
        <f t="shared" si="8"/>
        <v>0</v>
      </c>
      <c r="AY141" s="15"/>
    </row>
    <row r="142" spans="1:51" x14ac:dyDescent="0.3">
      <c r="A142" s="181" t="s">
        <v>171</v>
      </c>
      <c r="B142" s="173"/>
      <c r="C142" s="170"/>
      <c r="D142" s="170"/>
      <c r="E142" s="171"/>
      <c r="F142" s="170"/>
      <c r="G142" s="170"/>
      <c r="H142" s="170"/>
      <c r="I142" s="170"/>
      <c r="J142" s="170"/>
      <c r="K142" s="150"/>
      <c r="L142" s="169"/>
      <c r="M142" s="106"/>
      <c r="N142" s="172"/>
      <c r="O142" s="173"/>
      <c r="P142" s="106"/>
      <c r="Q142" s="172"/>
      <c r="R142" s="173"/>
      <c r="S142" s="106"/>
      <c r="T142" s="172"/>
      <c r="U142" s="173"/>
      <c r="V142" s="106"/>
      <c r="W142" s="172"/>
      <c r="X142" s="173"/>
      <c r="Y142" s="106"/>
      <c r="Z142" s="172"/>
      <c r="AA142" s="173"/>
      <c r="AB142" s="106"/>
      <c r="AC142" s="172"/>
      <c r="AD142" s="173"/>
      <c r="AE142" s="106"/>
      <c r="AF142" s="172"/>
      <c r="AG142" s="173"/>
      <c r="AH142" s="106"/>
      <c r="AI142" s="172"/>
      <c r="AJ142" s="173"/>
      <c r="AK142" s="106"/>
      <c r="AL142" s="172"/>
      <c r="AM142" s="173"/>
      <c r="AN142" s="106"/>
      <c r="AO142" s="172"/>
      <c r="AP142" s="173"/>
      <c r="AQ142" s="106"/>
      <c r="AR142" s="172"/>
      <c r="AS142" s="173"/>
      <c r="AT142" s="106"/>
      <c r="AU142" s="172"/>
      <c r="AV142" s="174">
        <f t="shared" si="6"/>
        <v>0</v>
      </c>
      <c r="AW142" s="175">
        <f t="shared" si="7"/>
        <v>0</v>
      </c>
      <c r="AX142" s="176">
        <f t="shared" si="8"/>
        <v>0</v>
      </c>
      <c r="AY142" s="15"/>
    </row>
    <row r="143" spans="1:51" x14ac:dyDescent="0.3">
      <c r="A143" s="180" t="s">
        <v>172</v>
      </c>
      <c r="B143" s="164"/>
      <c r="C143" s="161"/>
      <c r="D143" s="161"/>
      <c r="E143" s="162"/>
      <c r="F143" s="161"/>
      <c r="G143" s="161"/>
      <c r="H143" s="161"/>
      <c r="I143" s="161"/>
      <c r="J143" s="161"/>
      <c r="K143" s="151"/>
      <c r="L143" s="160"/>
      <c r="M143" s="107"/>
      <c r="N143" s="163"/>
      <c r="O143" s="164"/>
      <c r="P143" s="107"/>
      <c r="Q143" s="163"/>
      <c r="R143" s="164"/>
      <c r="S143" s="107"/>
      <c r="T143" s="163"/>
      <c r="U143" s="164"/>
      <c r="V143" s="107"/>
      <c r="W143" s="163"/>
      <c r="X143" s="164"/>
      <c r="Y143" s="107"/>
      <c r="Z143" s="163"/>
      <c r="AA143" s="164"/>
      <c r="AB143" s="107"/>
      <c r="AC143" s="163"/>
      <c r="AD143" s="164"/>
      <c r="AE143" s="107"/>
      <c r="AF143" s="163"/>
      <c r="AG143" s="164"/>
      <c r="AH143" s="107"/>
      <c r="AI143" s="163"/>
      <c r="AJ143" s="164"/>
      <c r="AK143" s="107"/>
      <c r="AL143" s="163"/>
      <c r="AM143" s="164"/>
      <c r="AN143" s="107"/>
      <c r="AO143" s="163"/>
      <c r="AP143" s="164"/>
      <c r="AQ143" s="107"/>
      <c r="AR143" s="163"/>
      <c r="AS143" s="164"/>
      <c r="AT143" s="107"/>
      <c r="AU143" s="163"/>
      <c r="AV143" s="165">
        <f t="shared" si="6"/>
        <v>0</v>
      </c>
      <c r="AW143" s="166">
        <f t="shared" si="7"/>
        <v>0</v>
      </c>
      <c r="AX143" s="167">
        <f t="shared" si="8"/>
        <v>0</v>
      </c>
      <c r="AY143" s="15"/>
    </row>
    <row r="144" spans="1:51" x14ac:dyDescent="0.3">
      <c r="A144" s="181" t="s">
        <v>173</v>
      </c>
      <c r="B144" s="173"/>
      <c r="C144" s="170"/>
      <c r="D144" s="170"/>
      <c r="E144" s="171"/>
      <c r="F144" s="170"/>
      <c r="G144" s="170"/>
      <c r="H144" s="170"/>
      <c r="I144" s="170"/>
      <c r="J144" s="170"/>
      <c r="K144" s="150"/>
      <c r="L144" s="169"/>
      <c r="M144" s="106"/>
      <c r="N144" s="172"/>
      <c r="O144" s="173"/>
      <c r="P144" s="106"/>
      <c r="Q144" s="172"/>
      <c r="R144" s="173"/>
      <c r="S144" s="106"/>
      <c r="T144" s="172"/>
      <c r="U144" s="173"/>
      <c r="V144" s="106"/>
      <c r="W144" s="172"/>
      <c r="X144" s="173"/>
      <c r="Y144" s="106"/>
      <c r="Z144" s="172"/>
      <c r="AA144" s="173"/>
      <c r="AB144" s="106"/>
      <c r="AC144" s="172"/>
      <c r="AD144" s="173"/>
      <c r="AE144" s="106"/>
      <c r="AF144" s="172"/>
      <c r="AG144" s="173"/>
      <c r="AH144" s="106"/>
      <c r="AI144" s="172"/>
      <c r="AJ144" s="173"/>
      <c r="AK144" s="106"/>
      <c r="AL144" s="172"/>
      <c r="AM144" s="173"/>
      <c r="AN144" s="106"/>
      <c r="AO144" s="172"/>
      <c r="AP144" s="173"/>
      <c r="AQ144" s="106"/>
      <c r="AR144" s="172"/>
      <c r="AS144" s="173"/>
      <c r="AT144" s="106"/>
      <c r="AU144" s="172"/>
      <c r="AV144" s="174">
        <f t="shared" si="6"/>
        <v>0</v>
      </c>
      <c r="AW144" s="175">
        <f t="shared" si="7"/>
        <v>0</v>
      </c>
      <c r="AX144" s="176">
        <f t="shared" si="8"/>
        <v>0</v>
      </c>
      <c r="AY144" s="15"/>
    </row>
    <row r="145" spans="1:51" x14ac:dyDescent="0.3">
      <c r="A145" s="180" t="s">
        <v>174</v>
      </c>
      <c r="B145" s="164"/>
      <c r="C145" s="161"/>
      <c r="D145" s="161"/>
      <c r="E145" s="162"/>
      <c r="F145" s="161"/>
      <c r="G145" s="161"/>
      <c r="H145" s="161"/>
      <c r="I145" s="161"/>
      <c r="J145" s="161"/>
      <c r="K145" s="151"/>
      <c r="L145" s="160"/>
      <c r="M145" s="107"/>
      <c r="N145" s="163"/>
      <c r="O145" s="164"/>
      <c r="P145" s="107"/>
      <c r="Q145" s="163"/>
      <c r="R145" s="164"/>
      <c r="S145" s="107"/>
      <c r="T145" s="163"/>
      <c r="U145" s="164"/>
      <c r="V145" s="107"/>
      <c r="W145" s="163"/>
      <c r="X145" s="164"/>
      <c r="Y145" s="107"/>
      <c r="Z145" s="163"/>
      <c r="AA145" s="164"/>
      <c r="AB145" s="107"/>
      <c r="AC145" s="163"/>
      <c r="AD145" s="164"/>
      <c r="AE145" s="107"/>
      <c r="AF145" s="163"/>
      <c r="AG145" s="164"/>
      <c r="AH145" s="107"/>
      <c r="AI145" s="163"/>
      <c r="AJ145" s="164"/>
      <c r="AK145" s="107"/>
      <c r="AL145" s="163"/>
      <c r="AM145" s="164"/>
      <c r="AN145" s="107"/>
      <c r="AO145" s="163"/>
      <c r="AP145" s="164"/>
      <c r="AQ145" s="107"/>
      <c r="AR145" s="163"/>
      <c r="AS145" s="164"/>
      <c r="AT145" s="107"/>
      <c r="AU145" s="163"/>
      <c r="AV145" s="165">
        <f t="shared" si="6"/>
        <v>0</v>
      </c>
      <c r="AW145" s="166">
        <f t="shared" si="7"/>
        <v>0</v>
      </c>
      <c r="AX145" s="167">
        <f t="shared" si="8"/>
        <v>0</v>
      </c>
      <c r="AY145" s="15"/>
    </row>
    <row r="146" spans="1:51" x14ac:dyDescent="0.3">
      <c r="A146" s="181" t="s">
        <v>175</v>
      </c>
      <c r="B146" s="173"/>
      <c r="C146" s="170"/>
      <c r="D146" s="170"/>
      <c r="E146" s="171"/>
      <c r="F146" s="170"/>
      <c r="G146" s="170"/>
      <c r="H146" s="170"/>
      <c r="I146" s="170"/>
      <c r="J146" s="170"/>
      <c r="K146" s="150"/>
      <c r="L146" s="169"/>
      <c r="M146" s="106"/>
      <c r="N146" s="172"/>
      <c r="O146" s="173"/>
      <c r="P146" s="106"/>
      <c r="Q146" s="172"/>
      <c r="R146" s="173"/>
      <c r="S146" s="106"/>
      <c r="T146" s="172"/>
      <c r="U146" s="173"/>
      <c r="V146" s="106"/>
      <c r="W146" s="172"/>
      <c r="X146" s="173"/>
      <c r="Y146" s="106"/>
      <c r="Z146" s="172"/>
      <c r="AA146" s="173"/>
      <c r="AB146" s="106"/>
      <c r="AC146" s="172"/>
      <c r="AD146" s="173"/>
      <c r="AE146" s="106"/>
      <c r="AF146" s="172"/>
      <c r="AG146" s="173"/>
      <c r="AH146" s="106"/>
      <c r="AI146" s="172"/>
      <c r="AJ146" s="173"/>
      <c r="AK146" s="106"/>
      <c r="AL146" s="172"/>
      <c r="AM146" s="173"/>
      <c r="AN146" s="106"/>
      <c r="AO146" s="172"/>
      <c r="AP146" s="173"/>
      <c r="AQ146" s="106"/>
      <c r="AR146" s="172"/>
      <c r="AS146" s="173"/>
      <c r="AT146" s="106"/>
      <c r="AU146" s="172"/>
      <c r="AV146" s="174">
        <f t="shared" si="6"/>
        <v>0</v>
      </c>
      <c r="AW146" s="175">
        <f t="shared" si="7"/>
        <v>0</v>
      </c>
      <c r="AX146" s="176">
        <f t="shared" si="8"/>
        <v>0</v>
      </c>
      <c r="AY146" s="15"/>
    </row>
    <row r="147" spans="1:51" x14ac:dyDescent="0.3">
      <c r="A147" s="180" t="s">
        <v>176</v>
      </c>
      <c r="B147" s="164"/>
      <c r="C147" s="161"/>
      <c r="D147" s="161"/>
      <c r="E147" s="162"/>
      <c r="F147" s="161"/>
      <c r="G147" s="161"/>
      <c r="H147" s="161"/>
      <c r="I147" s="161"/>
      <c r="J147" s="161"/>
      <c r="K147" s="151"/>
      <c r="L147" s="160"/>
      <c r="M147" s="107"/>
      <c r="N147" s="163"/>
      <c r="O147" s="164"/>
      <c r="P147" s="107"/>
      <c r="Q147" s="163"/>
      <c r="R147" s="164"/>
      <c r="S147" s="107"/>
      <c r="T147" s="163"/>
      <c r="U147" s="164"/>
      <c r="V147" s="107"/>
      <c r="W147" s="163"/>
      <c r="X147" s="164"/>
      <c r="Y147" s="107"/>
      <c r="Z147" s="163"/>
      <c r="AA147" s="164"/>
      <c r="AB147" s="107"/>
      <c r="AC147" s="163"/>
      <c r="AD147" s="164"/>
      <c r="AE147" s="107"/>
      <c r="AF147" s="163"/>
      <c r="AG147" s="164"/>
      <c r="AH147" s="107"/>
      <c r="AI147" s="163"/>
      <c r="AJ147" s="164"/>
      <c r="AK147" s="107"/>
      <c r="AL147" s="163"/>
      <c r="AM147" s="164"/>
      <c r="AN147" s="107"/>
      <c r="AO147" s="163"/>
      <c r="AP147" s="164"/>
      <c r="AQ147" s="107"/>
      <c r="AR147" s="163"/>
      <c r="AS147" s="164"/>
      <c r="AT147" s="107"/>
      <c r="AU147" s="163"/>
      <c r="AV147" s="165">
        <f t="shared" si="6"/>
        <v>0</v>
      </c>
      <c r="AW147" s="166">
        <f t="shared" si="7"/>
        <v>0</v>
      </c>
      <c r="AX147" s="167">
        <f t="shared" si="8"/>
        <v>0</v>
      </c>
      <c r="AY147" s="15"/>
    </row>
    <row r="148" spans="1:51" x14ac:dyDescent="0.3">
      <c r="A148" s="181" t="s">
        <v>177</v>
      </c>
      <c r="B148" s="173"/>
      <c r="C148" s="170"/>
      <c r="D148" s="170"/>
      <c r="E148" s="171"/>
      <c r="F148" s="170"/>
      <c r="G148" s="170"/>
      <c r="H148" s="170"/>
      <c r="I148" s="170"/>
      <c r="J148" s="170"/>
      <c r="K148" s="150"/>
      <c r="L148" s="169"/>
      <c r="M148" s="106"/>
      <c r="N148" s="172"/>
      <c r="O148" s="173"/>
      <c r="P148" s="106"/>
      <c r="Q148" s="172"/>
      <c r="R148" s="173"/>
      <c r="S148" s="106"/>
      <c r="T148" s="172"/>
      <c r="U148" s="173"/>
      <c r="V148" s="106"/>
      <c r="W148" s="172"/>
      <c r="X148" s="173"/>
      <c r="Y148" s="106"/>
      <c r="Z148" s="172"/>
      <c r="AA148" s="173"/>
      <c r="AB148" s="106"/>
      <c r="AC148" s="172"/>
      <c r="AD148" s="173"/>
      <c r="AE148" s="106"/>
      <c r="AF148" s="172"/>
      <c r="AG148" s="173"/>
      <c r="AH148" s="106"/>
      <c r="AI148" s="172"/>
      <c r="AJ148" s="173"/>
      <c r="AK148" s="106"/>
      <c r="AL148" s="172"/>
      <c r="AM148" s="173"/>
      <c r="AN148" s="106"/>
      <c r="AO148" s="172"/>
      <c r="AP148" s="173"/>
      <c r="AQ148" s="106"/>
      <c r="AR148" s="172"/>
      <c r="AS148" s="173"/>
      <c r="AT148" s="106"/>
      <c r="AU148" s="172"/>
      <c r="AV148" s="174">
        <f t="shared" si="6"/>
        <v>0</v>
      </c>
      <c r="AW148" s="175">
        <f t="shared" si="7"/>
        <v>0</v>
      </c>
      <c r="AX148" s="176">
        <f t="shared" si="8"/>
        <v>0</v>
      </c>
      <c r="AY148" s="15"/>
    </row>
    <row r="149" spans="1:51" x14ac:dyDescent="0.3">
      <c r="A149" s="180" t="s">
        <v>178</v>
      </c>
      <c r="B149" s="164"/>
      <c r="C149" s="161"/>
      <c r="D149" s="161"/>
      <c r="E149" s="162"/>
      <c r="F149" s="161"/>
      <c r="G149" s="161"/>
      <c r="H149" s="161"/>
      <c r="I149" s="161"/>
      <c r="J149" s="161"/>
      <c r="K149" s="151"/>
      <c r="L149" s="160"/>
      <c r="M149" s="107"/>
      <c r="N149" s="163"/>
      <c r="O149" s="164"/>
      <c r="P149" s="107"/>
      <c r="Q149" s="163"/>
      <c r="R149" s="164"/>
      <c r="S149" s="107"/>
      <c r="T149" s="163"/>
      <c r="U149" s="164"/>
      <c r="V149" s="107"/>
      <c r="W149" s="163"/>
      <c r="X149" s="164"/>
      <c r="Y149" s="107"/>
      <c r="Z149" s="163"/>
      <c r="AA149" s="164"/>
      <c r="AB149" s="107"/>
      <c r="AC149" s="163"/>
      <c r="AD149" s="164"/>
      <c r="AE149" s="107"/>
      <c r="AF149" s="163"/>
      <c r="AG149" s="164"/>
      <c r="AH149" s="107"/>
      <c r="AI149" s="163"/>
      <c r="AJ149" s="164"/>
      <c r="AK149" s="107"/>
      <c r="AL149" s="163"/>
      <c r="AM149" s="164"/>
      <c r="AN149" s="107"/>
      <c r="AO149" s="163"/>
      <c r="AP149" s="164"/>
      <c r="AQ149" s="107"/>
      <c r="AR149" s="163"/>
      <c r="AS149" s="164"/>
      <c r="AT149" s="107"/>
      <c r="AU149" s="163"/>
      <c r="AV149" s="165">
        <f t="shared" si="6"/>
        <v>0</v>
      </c>
      <c r="AW149" s="166">
        <f t="shared" si="7"/>
        <v>0</v>
      </c>
      <c r="AX149" s="167">
        <f t="shared" si="8"/>
        <v>0</v>
      </c>
      <c r="AY149" s="15"/>
    </row>
    <row r="150" spans="1:51" x14ac:dyDescent="0.3">
      <c r="A150" s="181" t="s">
        <v>179</v>
      </c>
      <c r="B150" s="173"/>
      <c r="C150" s="170"/>
      <c r="D150" s="170"/>
      <c r="E150" s="171"/>
      <c r="F150" s="170"/>
      <c r="G150" s="170"/>
      <c r="H150" s="170"/>
      <c r="I150" s="170"/>
      <c r="J150" s="170"/>
      <c r="K150" s="150"/>
      <c r="L150" s="169"/>
      <c r="M150" s="106"/>
      <c r="N150" s="172"/>
      <c r="O150" s="173"/>
      <c r="P150" s="106"/>
      <c r="Q150" s="172"/>
      <c r="R150" s="173"/>
      <c r="S150" s="106"/>
      <c r="T150" s="172"/>
      <c r="U150" s="173"/>
      <c r="V150" s="106"/>
      <c r="W150" s="172"/>
      <c r="X150" s="173"/>
      <c r="Y150" s="106"/>
      <c r="Z150" s="172"/>
      <c r="AA150" s="173"/>
      <c r="AB150" s="106"/>
      <c r="AC150" s="172"/>
      <c r="AD150" s="173"/>
      <c r="AE150" s="106"/>
      <c r="AF150" s="172"/>
      <c r="AG150" s="173"/>
      <c r="AH150" s="106"/>
      <c r="AI150" s="172"/>
      <c r="AJ150" s="173"/>
      <c r="AK150" s="106"/>
      <c r="AL150" s="172"/>
      <c r="AM150" s="173"/>
      <c r="AN150" s="106"/>
      <c r="AO150" s="172"/>
      <c r="AP150" s="173"/>
      <c r="AQ150" s="106"/>
      <c r="AR150" s="172"/>
      <c r="AS150" s="173"/>
      <c r="AT150" s="106"/>
      <c r="AU150" s="172"/>
      <c r="AV150" s="174">
        <f t="shared" si="6"/>
        <v>0</v>
      </c>
      <c r="AW150" s="175">
        <f t="shared" si="7"/>
        <v>0</v>
      </c>
      <c r="AX150" s="176">
        <f t="shared" si="8"/>
        <v>0</v>
      </c>
      <c r="AY150" s="15"/>
    </row>
    <row r="151" spans="1:51" x14ac:dyDescent="0.3">
      <c r="A151" s="180" t="s">
        <v>180</v>
      </c>
      <c r="B151" s="164"/>
      <c r="C151" s="161"/>
      <c r="D151" s="161"/>
      <c r="E151" s="162"/>
      <c r="F151" s="161"/>
      <c r="G151" s="161"/>
      <c r="H151" s="161"/>
      <c r="I151" s="161"/>
      <c r="J151" s="161"/>
      <c r="K151" s="151"/>
      <c r="L151" s="160"/>
      <c r="M151" s="107"/>
      <c r="N151" s="163"/>
      <c r="O151" s="164"/>
      <c r="P151" s="107"/>
      <c r="Q151" s="163"/>
      <c r="R151" s="164"/>
      <c r="S151" s="107"/>
      <c r="T151" s="163"/>
      <c r="U151" s="164"/>
      <c r="V151" s="107"/>
      <c r="W151" s="163"/>
      <c r="X151" s="164"/>
      <c r="Y151" s="107"/>
      <c r="Z151" s="163"/>
      <c r="AA151" s="164"/>
      <c r="AB151" s="107"/>
      <c r="AC151" s="163"/>
      <c r="AD151" s="164"/>
      <c r="AE151" s="107"/>
      <c r="AF151" s="163"/>
      <c r="AG151" s="164"/>
      <c r="AH151" s="107"/>
      <c r="AI151" s="163"/>
      <c r="AJ151" s="164"/>
      <c r="AK151" s="107"/>
      <c r="AL151" s="163"/>
      <c r="AM151" s="164"/>
      <c r="AN151" s="107"/>
      <c r="AO151" s="163"/>
      <c r="AP151" s="164"/>
      <c r="AQ151" s="107"/>
      <c r="AR151" s="163"/>
      <c r="AS151" s="164"/>
      <c r="AT151" s="107"/>
      <c r="AU151" s="163"/>
      <c r="AV151" s="165">
        <f t="shared" si="6"/>
        <v>0</v>
      </c>
      <c r="AW151" s="166">
        <f t="shared" si="7"/>
        <v>0</v>
      </c>
      <c r="AX151" s="167">
        <f t="shared" si="8"/>
        <v>0</v>
      </c>
      <c r="AY151" s="15"/>
    </row>
    <row r="152" spans="1:51" x14ac:dyDescent="0.3">
      <c r="A152" s="181" t="s">
        <v>181</v>
      </c>
      <c r="B152" s="173"/>
      <c r="C152" s="170"/>
      <c r="D152" s="170"/>
      <c r="E152" s="171"/>
      <c r="F152" s="170"/>
      <c r="G152" s="170"/>
      <c r="H152" s="170"/>
      <c r="I152" s="170"/>
      <c r="J152" s="170"/>
      <c r="K152" s="150"/>
      <c r="L152" s="169"/>
      <c r="M152" s="106"/>
      <c r="N152" s="172"/>
      <c r="O152" s="173"/>
      <c r="P152" s="106"/>
      <c r="Q152" s="172"/>
      <c r="R152" s="173"/>
      <c r="S152" s="106"/>
      <c r="T152" s="172"/>
      <c r="U152" s="173"/>
      <c r="V152" s="106"/>
      <c r="W152" s="172"/>
      <c r="X152" s="173"/>
      <c r="Y152" s="106"/>
      <c r="Z152" s="172"/>
      <c r="AA152" s="173"/>
      <c r="AB152" s="106"/>
      <c r="AC152" s="172"/>
      <c r="AD152" s="173"/>
      <c r="AE152" s="106"/>
      <c r="AF152" s="172"/>
      <c r="AG152" s="173"/>
      <c r="AH152" s="106"/>
      <c r="AI152" s="172"/>
      <c r="AJ152" s="173"/>
      <c r="AK152" s="106"/>
      <c r="AL152" s="172"/>
      <c r="AM152" s="173"/>
      <c r="AN152" s="106"/>
      <c r="AO152" s="172"/>
      <c r="AP152" s="173"/>
      <c r="AQ152" s="106"/>
      <c r="AR152" s="172"/>
      <c r="AS152" s="173"/>
      <c r="AT152" s="106"/>
      <c r="AU152" s="172"/>
      <c r="AV152" s="174">
        <f t="shared" si="6"/>
        <v>0</v>
      </c>
      <c r="AW152" s="175">
        <f t="shared" si="7"/>
        <v>0</v>
      </c>
      <c r="AX152" s="176">
        <f t="shared" si="8"/>
        <v>0</v>
      </c>
      <c r="AY152" s="15"/>
    </row>
    <row r="153" spans="1:51" x14ac:dyDescent="0.3">
      <c r="A153" s="180" t="s">
        <v>182</v>
      </c>
      <c r="B153" s="164"/>
      <c r="C153" s="161"/>
      <c r="D153" s="161"/>
      <c r="E153" s="162"/>
      <c r="F153" s="161"/>
      <c r="G153" s="161"/>
      <c r="H153" s="161"/>
      <c r="I153" s="161"/>
      <c r="J153" s="161"/>
      <c r="K153" s="151"/>
      <c r="L153" s="160"/>
      <c r="M153" s="107"/>
      <c r="N153" s="163"/>
      <c r="O153" s="164"/>
      <c r="P153" s="107"/>
      <c r="Q153" s="163"/>
      <c r="R153" s="164"/>
      <c r="S153" s="107"/>
      <c r="T153" s="163"/>
      <c r="U153" s="164"/>
      <c r="V153" s="107"/>
      <c r="W153" s="163"/>
      <c r="X153" s="164"/>
      <c r="Y153" s="107"/>
      <c r="Z153" s="163"/>
      <c r="AA153" s="164"/>
      <c r="AB153" s="107"/>
      <c r="AC153" s="163"/>
      <c r="AD153" s="164"/>
      <c r="AE153" s="107"/>
      <c r="AF153" s="163"/>
      <c r="AG153" s="164"/>
      <c r="AH153" s="107"/>
      <c r="AI153" s="163"/>
      <c r="AJ153" s="164"/>
      <c r="AK153" s="107"/>
      <c r="AL153" s="163"/>
      <c r="AM153" s="164"/>
      <c r="AN153" s="107"/>
      <c r="AO153" s="163"/>
      <c r="AP153" s="164"/>
      <c r="AQ153" s="107"/>
      <c r="AR153" s="163"/>
      <c r="AS153" s="164"/>
      <c r="AT153" s="107"/>
      <c r="AU153" s="163"/>
      <c r="AV153" s="165">
        <f t="shared" si="6"/>
        <v>0</v>
      </c>
      <c r="AW153" s="166">
        <f t="shared" si="7"/>
        <v>0</v>
      </c>
      <c r="AX153" s="167">
        <f t="shared" si="8"/>
        <v>0</v>
      </c>
      <c r="AY153" s="15"/>
    </row>
    <row r="154" spans="1:51" x14ac:dyDescent="0.3">
      <c r="A154" s="181" t="s">
        <v>183</v>
      </c>
      <c r="B154" s="173"/>
      <c r="C154" s="170"/>
      <c r="D154" s="170"/>
      <c r="E154" s="171"/>
      <c r="F154" s="170"/>
      <c r="G154" s="170"/>
      <c r="H154" s="170"/>
      <c r="I154" s="170"/>
      <c r="J154" s="170"/>
      <c r="K154" s="150"/>
      <c r="L154" s="169"/>
      <c r="M154" s="106"/>
      <c r="N154" s="172"/>
      <c r="O154" s="173"/>
      <c r="P154" s="106"/>
      <c r="Q154" s="172"/>
      <c r="R154" s="173"/>
      <c r="S154" s="106"/>
      <c r="T154" s="172"/>
      <c r="U154" s="173"/>
      <c r="V154" s="106"/>
      <c r="W154" s="172"/>
      <c r="X154" s="173"/>
      <c r="Y154" s="106"/>
      <c r="Z154" s="172"/>
      <c r="AA154" s="173"/>
      <c r="AB154" s="106"/>
      <c r="AC154" s="172"/>
      <c r="AD154" s="173"/>
      <c r="AE154" s="106"/>
      <c r="AF154" s="172"/>
      <c r="AG154" s="173"/>
      <c r="AH154" s="106"/>
      <c r="AI154" s="172"/>
      <c r="AJ154" s="173"/>
      <c r="AK154" s="106"/>
      <c r="AL154" s="172"/>
      <c r="AM154" s="173"/>
      <c r="AN154" s="106"/>
      <c r="AO154" s="172"/>
      <c r="AP154" s="173"/>
      <c r="AQ154" s="106"/>
      <c r="AR154" s="172"/>
      <c r="AS154" s="173"/>
      <c r="AT154" s="106"/>
      <c r="AU154" s="172"/>
      <c r="AV154" s="174">
        <f t="shared" si="6"/>
        <v>0</v>
      </c>
      <c r="AW154" s="175">
        <f t="shared" si="7"/>
        <v>0</v>
      </c>
      <c r="AX154" s="176">
        <f t="shared" si="8"/>
        <v>0</v>
      </c>
      <c r="AY154" s="15"/>
    </row>
    <row r="155" spans="1:51" x14ac:dyDescent="0.3">
      <c r="A155" s="180" t="s">
        <v>184</v>
      </c>
      <c r="B155" s="164"/>
      <c r="C155" s="161"/>
      <c r="D155" s="161"/>
      <c r="E155" s="162"/>
      <c r="F155" s="161"/>
      <c r="G155" s="161"/>
      <c r="H155" s="161"/>
      <c r="I155" s="161"/>
      <c r="J155" s="161"/>
      <c r="K155" s="151"/>
      <c r="L155" s="160"/>
      <c r="M155" s="107"/>
      <c r="N155" s="163"/>
      <c r="O155" s="164"/>
      <c r="P155" s="107"/>
      <c r="Q155" s="163"/>
      <c r="R155" s="164"/>
      <c r="S155" s="107"/>
      <c r="T155" s="163"/>
      <c r="U155" s="164"/>
      <c r="V155" s="107"/>
      <c r="W155" s="163"/>
      <c r="X155" s="164"/>
      <c r="Y155" s="107"/>
      <c r="Z155" s="163"/>
      <c r="AA155" s="164"/>
      <c r="AB155" s="107"/>
      <c r="AC155" s="163"/>
      <c r="AD155" s="164"/>
      <c r="AE155" s="107"/>
      <c r="AF155" s="163"/>
      <c r="AG155" s="164"/>
      <c r="AH155" s="107"/>
      <c r="AI155" s="163"/>
      <c r="AJ155" s="164"/>
      <c r="AK155" s="107"/>
      <c r="AL155" s="163"/>
      <c r="AM155" s="164"/>
      <c r="AN155" s="107"/>
      <c r="AO155" s="163"/>
      <c r="AP155" s="164"/>
      <c r="AQ155" s="107"/>
      <c r="AR155" s="163"/>
      <c r="AS155" s="164"/>
      <c r="AT155" s="107"/>
      <c r="AU155" s="163"/>
      <c r="AV155" s="165">
        <f t="shared" si="6"/>
        <v>0</v>
      </c>
      <c r="AW155" s="166">
        <f t="shared" si="7"/>
        <v>0</v>
      </c>
      <c r="AX155" s="167">
        <f t="shared" si="8"/>
        <v>0</v>
      </c>
      <c r="AY155" s="15"/>
    </row>
    <row r="156" spans="1:51" x14ac:dyDescent="0.3">
      <c r="A156" s="181" t="s">
        <v>185</v>
      </c>
      <c r="B156" s="173"/>
      <c r="C156" s="170"/>
      <c r="D156" s="170"/>
      <c r="E156" s="171"/>
      <c r="F156" s="170"/>
      <c r="G156" s="170"/>
      <c r="H156" s="170"/>
      <c r="I156" s="170"/>
      <c r="J156" s="170"/>
      <c r="K156" s="150"/>
      <c r="L156" s="169"/>
      <c r="M156" s="106"/>
      <c r="N156" s="172"/>
      <c r="O156" s="173"/>
      <c r="P156" s="106"/>
      <c r="Q156" s="172"/>
      <c r="R156" s="173"/>
      <c r="S156" s="106"/>
      <c r="T156" s="172"/>
      <c r="U156" s="173"/>
      <c r="V156" s="106"/>
      <c r="W156" s="172"/>
      <c r="X156" s="173"/>
      <c r="Y156" s="106"/>
      <c r="Z156" s="172"/>
      <c r="AA156" s="173"/>
      <c r="AB156" s="106"/>
      <c r="AC156" s="172"/>
      <c r="AD156" s="173"/>
      <c r="AE156" s="106"/>
      <c r="AF156" s="172"/>
      <c r="AG156" s="173"/>
      <c r="AH156" s="106"/>
      <c r="AI156" s="172"/>
      <c r="AJ156" s="173"/>
      <c r="AK156" s="106"/>
      <c r="AL156" s="172"/>
      <c r="AM156" s="173"/>
      <c r="AN156" s="106"/>
      <c r="AO156" s="172"/>
      <c r="AP156" s="173"/>
      <c r="AQ156" s="106"/>
      <c r="AR156" s="172"/>
      <c r="AS156" s="173"/>
      <c r="AT156" s="106"/>
      <c r="AU156" s="172"/>
      <c r="AV156" s="174">
        <f t="shared" si="6"/>
        <v>0</v>
      </c>
      <c r="AW156" s="175">
        <f t="shared" si="7"/>
        <v>0</v>
      </c>
      <c r="AX156" s="176">
        <f t="shared" si="8"/>
        <v>0</v>
      </c>
      <c r="AY156" s="15"/>
    </row>
    <row r="157" spans="1:51" x14ac:dyDescent="0.3">
      <c r="A157" s="180" t="s">
        <v>186</v>
      </c>
      <c r="B157" s="164"/>
      <c r="C157" s="161"/>
      <c r="D157" s="161"/>
      <c r="E157" s="162"/>
      <c r="F157" s="161"/>
      <c r="G157" s="161"/>
      <c r="H157" s="161"/>
      <c r="I157" s="161"/>
      <c r="J157" s="161"/>
      <c r="K157" s="151"/>
      <c r="L157" s="160"/>
      <c r="M157" s="107"/>
      <c r="N157" s="163"/>
      <c r="O157" s="164"/>
      <c r="P157" s="107"/>
      <c r="Q157" s="163"/>
      <c r="R157" s="164"/>
      <c r="S157" s="107"/>
      <c r="T157" s="163"/>
      <c r="U157" s="164"/>
      <c r="V157" s="107"/>
      <c r="W157" s="163"/>
      <c r="X157" s="164"/>
      <c r="Y157" s="107"/>
      <c r="Z157" s="163"/>
      <c r="AA157" s="164"/>
      <c r="AB157" s="107"/>
      <c r="AC157" s="163"/>
      <c r="AD157" s="164"/>
      <c r="AE157" s="107"/>
      <c r="AF157" s="163"/>
      <c r="AG157" s="164"/>
      <c r="AH157" s="107"/>
      <c r="AI157" s="163"/>
      <c r="AJ157" s="164"/>
      <c r="AK157" s="107"/>
      <c r="AL157" s="163"/>
      <c r="AM157" s="164"/>
      <c r="AN157" s="107"/>
      <c r="AO157" s="163"/>
      <c r="AP157" s="164"/>
      <c r="AQ157" s="107"/>
      <c r="AR157" s="163"/>
      <c r="AS157" s="164"/>
      <c r="AT157" s="107"/>
      <c r="AU157" s="163"/>
      <c r="AV157" s="165">
        <f t="shared" si="6"/>
        <v>0</v>
      </c>
      <c r="AW157" s="166">
        <f t="shared" si="7"/>
        <v>0</v>
      </c>
      <c r="AX157" s="167">
        <f t="shared" si="8"/>
        <v>0</v>
      </c>
      <c r="AY157" s="15"/>
    </row>
    <row r="158" spans="1:51" x14ac:dyDescent="0.3">
      <c r="A158" s="181" t="s">
        <v>187</v>
      </c>
      <c r="B158" s="173"/>
      <c r="C158" s="170"/>
      <c r="D158" s="170"/>
      <c r="E158" s="171"/>
      <c r="F158" s="170"/>
      <c r="G158" s="170"/>
      <c r="H158" s="170"/>
      <c r="I158" s="170"/>
      <c r="J158" s="170"/>
      <c r="K158" s="150"/>
      <c r="L158" s="169"/>
      <c r="M158" s="106"/>
      <c r="N158" s="172"/>
      <c r="O158" s="173"/>
      <c r="P158" s="106"/>
      <c r="Q158" s="172"/>
      <c r="R158" s="173"/>
      <c r="S158" s="106"/>
      <c r="T158" s="172"/>
      <c r="U158" s="173"/>
      <c r="V158" s="106"/>
      <c r="W158" s="172"/>
      <c r="X158" s="173"/>
      <c r="Y158" s="106"/>
      <c r="Z158" s="172"/>
      <c r="AA158" s="173"/>
      <c r="AB158" s="106"/>
      <c r="AC158" s="172"/>
      <c r="AD158" s="173"/>
      <c r="AE158" s="106"/>
      <c r="AF158" s="172"/>
      <c r="AG158" s="173"/>
      <c r="AH158" s="106"/>
      <c r="AI158" s="172"/>
      <c r="AJ158" s="173"/>
      <c r="AK158" s="106"/>
      <c r="AL158" s="172"/>
      <c r="AM158" s="173"/>
      <c r="AN158" s="106"/>
      <c r="AO158" s="172"/>
      <c r="AP158" s="173"/>
      <c r="AQ158" s="106"/>
      <c r="AR158" s="172"/>
      <c r="AS158" s="173"/>
      <c r="AT158" s="106"/>
      <c r="AU158" s="172"/>
      <c r="AV158" s="174">
        <f t="shared" si="6"/>
        <v>0</v>
      </c>
      <c r="AW158" s="175">
        <f t="shared" si="7"/>
        <v>0</v>
      </c>
      <c r="AX158" s="176">
        <f t="shared" si="8"/>
        <v>0</v>
      </c>
      <c r="AY158" s="15"/>
    </row>
    <row r="159" spans="1:51" x14ac:dyDescent="0.3">
      <c r="A159" s="180" t="s">
        <v>188</v>
      </c>
      <c r="B159" s="164"/>
      <c r="C159" s="161"/>
      <c r="D159" s="161"/>
      <c r="E159" s="162"/>
      <c r="F159" s="161"/>
      <c r="G159" s="161"/>
      <c r="H159" s="161"/>
      <c r="I159" s="161"/>
      <c r="J159" s="161"/>
      <c r="K159" s="151"/>
      <c r="L159" s="160"/>
      <c r="M159" s="107"/>
      <c r="N159" s="163"/>
      <c r="O159" s="164"/>
      <c r="P159" s="107"/>
      <c r="Q159" s="163"/>
      <c r="R159" s="164"/>
      <c r="S159" s="107"/>
      <c r="T159" s="163"/>
      <c r="U159" s="164"/>
      <c r="V159" s="107"/>
      <c r="W159" s="163"/>
      <c r="X159" s="164"/>
      <c r="Y159" s="107"/>
      <c r="Z159" s="163"/>
      <c r="AA159" s="164"/>
      <c r="AB159" s="107"/>
      <c r="AC159" s="163"/>
      <c r="AD159" s="164"/>
      <c r="AE159" s="107"/>
      <c r="AF159" s="163"/>
      <c r="AG159" s="164"/>
      <c r="AH159" s="107"/>
      <c r="AI159" s="163"/>
      <c r="AJ159" s="164"/>
      <c r="AK159" s="107"/>
      <c r="AL159" s="163"/>
      <c r="AM159" s="164"/>
      <c r="AN159" s="107"/>
      <c r="AO159" s="163"/>
      <c r="AP159" s="164"/>
      <c r="AQ159" s="107"/>
      <c r="AR159" s="163"/>
      <c r="AS159" s="164"/>
      <c r="AT159" s="107"/>
      <c r="AU159" s="163"/>
      <c r="AV159" s="165">
        <f t="shared" si="6"/>
        <v>0</v>
      </c>
      <c r="AW159" s="166">
        <f t="shared" si="7"/>
        <v>0</v>
      </c>
      <c r="AX159" s="167">
        <f t="shared" si="8"/>
        <v>0</v>
      </c>
      <c r="AY159" s="15"/>
    </row>
    <row r="160" spans="1:51" x14ac:dyDescent="0.3">
      <c r="A160" s="181" t="s">
        <v>189</v>
      </c>
      <c r="B160" s="173"/>
      <c r="C160" s="170"/>
      <c r="D160" s="170"/>
      <c r="E160" s="171"/>
      <c r="F160" s="170"/>
      <c r="G160" s="170"/>
      <c r="H160" s="170"/>
      <c r="I160" s="170"/>
      <c r="J160" s="170"/>
      <c r="K160" s="150"/>
      <c r="L160" s="169"/>
      <c r="M160" s="106"/>
      <c r="N160" s="172"/>
      <c r="O160" s="173"/>
      <c r="P160" s="106"/>
      <c r="Q160" s="172"/>
      <c r="R160" s="173"/>
      <c r="S160" s="106"/>
      <c r="T160" s="172"/>
      <c r="U160" s="173"/>
      <c r="V160" s="106"/>
      <c r="W160" s="172"/>
      <c r="X160" s="173"/>
      <c r="Y160" s="106"/>
      <c r="Z160" s="172"/>
      <c r="AA160" s="173"/>
      <c r="AB160" s="106"/>
      <c r="AC160" s="172"/>
      <c r="AD160" s="173"/>
      <c r="AE160" s="106"/>
      <c r="AF160" s="172"/>
      <c r="AG160" s="173"/>
      <c r="AH160" s="106"/>
      <c r="AI160" s="172"/>
      <c r="AJ160" s="173"/>
      <c r="AK160" s="106"/>
      <c r="AL160" s="172"/>
      <c r="AM160" s="173"/>
      <c r="AN160" s="106"/>
      <c r="AO160" s="172"/>
      <c r="AP160" s="173"/>
      <c r="AQ160" s="106"/>
      <c r="AR160" s="172"/>
      <c r="AS160" s="173"/>
      <c r="AT160" s="106"/>
      <c r="AU160" s="172"/>
      <c r="AV160" s="174">
        <f t="shared" si="6"/>
        <v>0</v>
      </c>
      <c r="AW160" s="175">
        <f t="shared" si="7"/>
        <v>0</v>
      </c>
      <c r="AX160" s="176">
        <f t="shared" si="8"/>
        <v>0</v>
      </c>
      <c r="AY160" s="15"/>
    </row>
    <row r="161" spans="1:51" x14ac:dyDescent="0.3">
      <c r="A161" s="180" t="s">
        <v>190</v>
      </c>
      <c r="B161" s="164"/>
      <c r="C161" s="161"/>
      <c r="D161" s="161"/>
      <c r="E161" s="162"/>
      <c r="F161" s="161"/>
      <c r="G161" s="161"/>
      <c r="H161" s="161"/>
      <c r="I161" s="161"/>
      <c r="J161" s="161"/>
      <c r="K161" s="151"/>
      <c r="L161" s="160"/>
      <c r="M161" s="107"/>
      <c r="N161" s="163"/>
      <c r="O161" s="164"/>
      <c r="P161" s="107"/>
      <c r="Q161" s="163"/>
      <c r="R161" s="164"/>
      <c r="S161" s="107"/>
      <c r="T161" s="163"/>
      <c r="U161" s="164"/>
      <c r="V161" s="107"/>
      <c r="W161" s="163"/>
      <c r="X161" s="164"/>
      <c r="Y161" s="107"/>
      <c r="Z161" s="163"/>
      <c r="AA161" s="164"/>
      <c r="AB161" s="107"/>
      <c r="AC161" s="163"/>
      <c r="AD161" s="164"/>
      <c r="AE161" s="107"/>
      <c r="AF161" s="163"/>
      <c r="AG161" s="164"/>
      <c r="AH161" s="107"/>
      <c r="AI161" s="163"/>
      <c r="AJ161" s="164"/>
      <c r="AK161" s="107"/>
      <c r="AL161" s="163"/>
      <c r="AM161" s="164"/>
      <c r="AN161" s="107"/>
      <c r="AO161" s="163"/>
      <c r="AP161" s="164"/>
      <c r="AQ161" s="107"/>
      <c r="AR161" s="163"/>
      <c r="AS161" s="164"/>
      <c r="AT161" s="107"/>
      <c r="AU161" s="163"/>
      <c r="AV161" s="165">
        <f t="shared" si="6"/>
        <v>0</v>
      </c>
      <c r="AW161" s="166">
        <f t="shared" si="7"/>
        <v>0</v>
      </c>
      <c r="AX161" s="167">
        <f t="shared" si="8"/>
        <v>0</v>
      </c>
      <c r="AY161" s="15"/>
    </row>
    <row r="162" spans="1:51" x14ac:dyDescent="0.3">
      <c r="A162" s="181" t="s">
        <v>191</v>
      </c>
      <c r="B162" s="173"/>
      <c r="C162" s="170"/>
      <c r="D162" s="170"/>
      <c r="E162" s="171"/>
      <c r="F162" s="170"/>
      <c r="G162" s="170"/>
      <c r="H162" s="170"/>
      <c r="I162" s="170"/>
      <c r="J162" s="170"/>
      <c r="K162" s="150"/>
      <c r="L162" s="169"/>
      <c r="M162" s="106"/>
      <c r="N162" s="172"/>
      <c r="O162" s="173"/>
      <c r="P162" s="106"/>
      <c r="Q162" s="172"/>
      <c r="R162" s="173"/>
      <c r="S162" s="106"/>
      <c r="T162" s="172"/>
      <c r="U162" s="173"/>
      <c r="V162" s="106"/>
      <c r="W162" s="172"/>
      <c r="X162" s="173"/>
      <c r="Y162" s="106"/>
      <c r="Z162" s="172"/>
      <c r="AA162" s="173"/>
      <c r="AB162" s="106"/>
      <c r="AC162" s="172"/>
      <c r="AD162" s="173"/>
      <c r="AE162" s="106"/>
      <c r="AF162" s="172"/>
      <c r="AG162" s="173"/>
      <c r="AH162" s="106"/>
      <c r="AI162" s="172"/>
      <c r="AJ162" s="173"/>
      <c r="AK162" s="106"/>
      <c r="AL162" s="172"/>
      <c r="AM162" s="173"/>
      <c r="AN162" s="106"/>
      <c r="AO162" s="172"/>
      <c r="AP162" s="173"/>
      <c r="AQ162" s="106"/>
      <c r="AR162" s="172"/>
      <c r="AS162" s="173"/>
      <c r="AT162" s="106"/>
      <c r="AU162" s="172"/>
      <c r="AV162" s="174">
        <f t="shared" si="6"/>
        <v>0</v>
      </c>
      <c r="AW162" s="175">
        <f t="shared" si="7"/>
        <v>0</v>
      </c>
      <c r="AX162" s="176">
        <f t="shared" si="8"/>
        <v>0</v>
      </c>
      <c r="AY162" s="15"/>
    </row>
    <row r="163" spans="1:51" x14ac:dyDescent="0.3">
      <c r="A163" s="180" t="s">
        <v>192</v>
      </c>
      <c r="B163" s="164"/>
      <c r="C163" s="161"/>
      <c r="D163" s="161"/>
      <c r="E163" s="162"/>
      <c r="F163" s="161"/>
      <c r="G163" s="161"/>
      <c r="H163" s="161"/>
      <c r="I163" s="161"/>
      <c r="J163" s="161"/>
      <c r="K163" s="151"/>
      <c r="L163" s="160"/>
      <c r="M163" s="107"/>
      <c r="N163" s="163"/>
      <c r="O163" s="164"/>
      <c r="P163" s="107"/>
      <c r="Q163" s="163"/>
      <c r="R163" s="164"/>
      <c r="S163" s="107"/>
      <c r="T163" s="163"/>
      <c r="U163" s="164"/>
      <c r="V163" s="107"/>
      <c r="W163" s="163"/>
      <c r="X163" s="164"/>
      <c r="Y163" s="107"/>
      <c r="Z163" s="163"/>
      <c r="AA163" s="164"/>
      <c r="AB163" s="107"/>
      <c r="AC163" s="163"/>
      <c r="AD163" s="164"/>
      <c r="AE163" s="107"/>
      <c r="AF163" s="163"/>
      <c r="AG163" s="164"/>
      <c r="AH163" s="107"/>
      <c r="AI163" s="163"/>
      <c r="AJ163" s="164"/>
      <c r="AK163" s="107"/>
      <c r="AL163" s="163"/>
      <c r="AM163" s="164"/>
      <c r="AN163" s="107"/>
      <c r="AO163" s="163"/>
      <c r="AP163" s="164"/>
      <c r="AQ163" s="107"/>
      <c r="AR163" s="163"/>
      <c r="AS163" s="164"/>
      <c r="AT163" s="107"/>
      <c r="AU163" s="163"/>
      <c r="AV163" s="165">
        <f t="shared" si="6"/>
        <v>0</v>
      </c>
      <c r="AW163" s="166">
        <f t="shared" si="7"/>
        <v>0</v>
      </c>
      <c r="AX163" s="167">
        <f t="shared" si="8"/>
        <v>0</v>
      </c>
      <c r="AY163" s="15"/>
    </row>
    <row r="164" spans="1:51" x14ac:dyDescent="0.3">
      <c r="A164" s="181" t="s">
        <v>193</v>
      </c>
      <c r="B164" s="173"/>
      <c r="C164" s="170"/>
      <c r="D164" s="170"/>
      <c r="E164" s="171"/>
      <c r="F164" s="170"/>
      <c r="G164" s="170"/>
      <c r="H164" s="170"/>
      <c r="I164" s="170"/>
      <c r="J164" s="170"/>
      <c r="K164" s="150"/>
      <c r="L164" s="169"/>
      <c r="M164" s="106"/>
      <c r="N164" s="172"/>
      <c r="O164" s="173"/>
      <c r="P164" s="106"/>
      <c r="Q164" s="172"/>
      <c r="R164" s="173"/>
      <c r="S164" s="106"/>
      <c r="T164" s="172"/>
      <c r="U164" s="173"/>
      <c r="V164" s="106"/>
      <c r="W164" s="172"/>
      <c r="X164" s="173"/>
      <c r="Y164" s="106"/>
      <c r="Z164" s="172"/>
      <c r="AA164" s="173"/>
      <c r="AB164" s="106"/>
      <c r="AC164" s="172"/>
      <c r="AD164" s="173"/>
      <c r="AE164" s="106"/>
      <c r="AF164" s="172"/>
      <c r="AG164" s="173"/>
      <c r="AH164" s="106"/>
      <c r="AI164" s="172"/>
      <c r="AJ164" s="173"/>
      <c r="AK164" s="106"/>
      <c r="AL164" s="172"/>
      <c r="AM164" s="173"/>
      <c r="AN164" s="106"/>
      <c r="AO164" s="172"/>
      <c r="AP164" s="173"/>
      <c r="AQ164" s="106"/>
      <c r="AR164" s="172"/>
      <c r="AS164" s="173"/>
      <c r="AT164" s="106"/>
      <c r="AU164" s="172"/>
      <c r="AV164" s="174">
        <f t="shared" si="6"/>
        <v>0</v>
      </c>
      <c r="AW164" s="175">
        <f t="shared" si="7"/>
        <v>0</v>
      </c>
      <c r="AX164" s="176">
        <f t="shared" si="8"/>
        <v>0</v>
      </c>
      <c r="AY164" s="15"/>
    </row>
    <row r="165" spans="1:51" x14ac:dyDescent="0.3">
      <c r="A165" s="180" t="s">
        <v>194</v>
      </c>
      <c r="B165" s="164"/>
      <c r="C165" s="161"/>
      <c r="D165" s="161"/>
      <c r="E165" s="162"/>
      <c r="F165" s="161"/>
      <c r="G165" s="161"/>
      <c r="H165" s="161"/>
      <c r="I165" s="161"/>
      <c r="J165" s="161"/>
      <c r="K165" s="151"/>
      <c r="L165" s="160"/>
      <c r="M165" s="107"/>
      <c r="N165" s="163"/>
      <c r="O165" s="164"/>
      <c r="P165" s="107"/>
      <c r="Q165" s="163"/>
      <c r="R165" s="164"/>
      <c r="S165" s="107"/>
      <c r="T165" s="163"/>
      <c r="U165" s="164"/>
      <c r="V165" s="107"/>
      <c r="W165" s="163"/>
      <c r="X165" s="164"/>
      <c r="Y165" s="107"/>
      <c r="Z165" s="163"/>
      <c r="AA165" s="164"/>
      <c r="AB165" s="107"/>
      <c r="AC165" s="163"/>
      <c r="AD165" s="164"/>
      <c r="AE165" s="107"/>
      <c r="AF165" s="163"/>
      <c r="AG165" s="164"/>
      <c r="AH165" s="107"/>
      <c r="AI165" s="163"/>
      <c r="AJ165" s="164"/>
      <c r="AK165" s="107"/>
      <c r="AL165" s="163"/>
      <c r="AM165" s="164"/>
      <c r="AN165" s="107"/>
      <c r="AO165" s="163"/>
      <c r="AP165" s="164"/>
      <c r="AQ165" s="107"/>
      <c r="AR165" s="163"/>
      <c r="AS165" s="164"/>
      <c r="AT165" s="107"/>
      <c r="AU165" s="163"/>
      <c r="AV165" s="165">
        <f t="shared" si="6"/>
        <v>0</v>
      </c>
      <c r="AW165" s="166">
        <f t="shared" si="7"/>
        <v>0</v>
      </c>
      <c r="AX165" s="167">
        <f t="shared" si="8"/>
        <v>0</v>
      </c>
      <c r="AY165" s="15"/>
    </row>
    <row r="166" spans="1:51" x14ac:dyDescent="0.3">
      <c r="A166" s="181" t="s">
        <v>195</v>
      </c>
      <c r="B166" s="173"/>
      <c r="C166" s="170"/>
      <c r="D166" s="170"/>
      <c r="E166" s="171"/>
      <c r="F166" s="170"/>
      <c r="G166" s="170"/>
      <c r="H166" s="170"/>
      <c r="I166" s="170"/>
      <c r="J166" s="170"/>
      <c r="K166" s="150"/>
      <c r="L166" s="169"/>
      <c r="M166" s="106"/>
      <c r="N166" s="172"/>
      <c r="O166" s="173"/>
      <c r="P166" s="106"/>
      <c r="Q166" s="172"/>
      <c r="R166" s="173"/>
      <c r="S166" s="106"/>
      <c r="T166" s="172"/>
      <c r="U166" s="173"/>
      <c r="V166" s="106"/>
      <c r="W166" s="172"/>
      <c r="X166" s="173"/>
      <c r="Y166" s="106"/>
      <c r="Z166" s="172"/>
      <c r="AA166" s="173"/>
      <c r="AB166" s="106"/>
      <c r="AC166" s="172"/>
      <c r="AD166" s="173"/>
      <c r="AE166" s="106"/>
      <c r="AF166" s="172"/>
      <c r="AG166" s="173"/>
      <c r="AH166" s="106"/>
      <c r="AI166" s="172"/>
      <c r="AJ166" s="173"/>
      <c r="AK166" s="106"/>
      <c r="AL166" s="172"/>
      <c r="AM166" s="173"/>
      <c r="AN166" s="106"/>
      <c r="AO166" s="172"/>
      <c r="AP166" s="173"/>
      <c r="AQ166" s="106"/>
      <c r="AR166" s="172"/>
      <c r="AS166" s="173"/>
      <c r="AT166" s="106"/>
      <c r="AU166" s="172"/>
      <c r="AV166" s="174">
        <f t="shared" si="6"/>
        <v>0</v>
      </c>
      <c r="AW166" s="175">
        <f t="shared" si="7"/>
        <v>0</v>
      </c>
      <c r="AX166" s="176">
        <f t="shared" si="8"/>
        <v>0</v>
      </c>
      <c r="AY166" s="15"/>
    </row>
    <row r="167" spans="1:51" x14ac:dyDescent="0.3">
      <c r="A167" s="180" t="s">
        <v>196</v>
      </c>
      <c r="B167" s="164"/>
      <c r="C167" s="161"/>
      <c r="D167" s="161"/>
      <c r="E167" s="162"/>
      <c r="F167" s="161"/>
      <c r="G167" s="161"/>
      <c r="H167" s="161"/>
      <c r="I167" s="161"/>
      <c r="J167" s="161"/>
      <c r="K167" s="151"/>
      <c r="L167" s="160"/>
      <c r="M167" s="107"/>
      <c r="N167" s="163"/>
      <c r="O167" s="164"/>
      <c r="P167" s="107"/>
      <c r="Q167" s="163"/>
      <c r="R167" s="164"/>
      <c r="S167" s="107"/>
      <c r="T167" s="163"/>
      <c r="U167" s="164"/>
      <c r="V167" s="107"/>
      <c r="W167" s="163"/>
      <c r="X167" s="164"/>
      <c r="Y167" s="107"/>
      <c r="Z167" s="163"/>
      <c r="AA167" s="164"/>
      <c r="AB167" s="107"/>
      <c r="AC167" s="163"/>
      <c r="AD167" s="164"/>
      <c r="AE167" s="107"/>
      <c r="AF167" s="163"/>
      <c r="AG167" s="164"/>
      <c r="AH167" s="107"/>
      <c r="AI167" s="163"/>
      <c r="AJ167" s="164"/>
      <c r="AK167" s="107"/>
      <c r="AL167" s="163"/>
      <c r="AM167" s="164"/>
      <c r="AN167" s="107"/>
      <c r="AO167" s="163"/>
      <c r="AP167" s="164"/>
      <c r="AQ167" s="107"/>
      <c r="AR167" s="163"/>
      <c r="AS167" s="164"/>
      <c r="AT167" s="107"/>
      <c r="AU167" s="163"/>
      <c r="AV167" s="165">
        <f t="shared" si="6"/>
        <v>0</v>
      </c>
      <c r="AW167" s="166">
        <f t="shared" si="7"/>
        <v>0</v>
      </c>
      <c r="AX167" s="167">
        <f t="shared" si="8"/>
        <v>0</v>
      </c>
      <c r="AY167" s="15"/>
    </row>
    <row r="168" spans="1:51" x14ac:dyDescent="0.3">
      <c r="A168" s="181" t="s">
        <v>197</v>
      </c>
      <c r="B168" s="173"/>
      <c r="C168" s="170"/>
      <c r="D168" s="170"/>
      <c r="E168" s="171"/>
      <c r="F168" s="170"/>
      <c r="G168" s="170"/>
      <c r="H168" s="170"/>
      <c r="I168" s="170"/>
      <c r="J168" s="170"/>
      <c r="K168" s="150"/>
      <c r="L168" s="169"/>
      <c r="M168" s="106"/>
      <c r="N168" s="172"/>
      <c r="O168" s="173"/>
      <c r="P168" s="106"/>
      <c r="Q168" s="172"/>
      <c r="R168" s="173"/>
      <c r="S168" s="106"/>
      <c r="T168" s="172"/>
      <c r="U168" s="173"/>
      <c r="V168" s="106"/>
      <c r="W168" s="172"/>
      <c r="X168" s="173"/>
      <c r="Y168" s="106"/>
      <c r="Z168" s="172"/>
      <c r="AA168" s="173"/>
      <c r="AB168" s="106"/>
      <c r="AC168" s="172"/>
      <c r="AD168" s="173"/>
      <c r="AE168" s="106"/>
      <c r="AF168" s="172"/>
      <c r="AG168" s="173"/>
      <c r="AH168" s="106"/>
      <c r="AI168" s="172"/>
      <c r="AJ168" s="173"/>
      <c r="AK168" s="106"/>
      <c r="AL168" s="172"/>
      <c r="AM168" s="173"/>
      <c r="AN168" s="106"/>
      <c r="AO168" s="172"/>
      <c r="AP168" s="173"/>
      <c r="AQ168" s="106"/>
      <c r="AR168" s="172"/>
      <c r="AS168" s="173"/>
      <c r="AT168" s="106"/>
      <c r="AU168" s="172"/>
      <c r="AV168" s="174">
        <f t="shared" si="6"/>
        <v>0</v>
      </c>
      <c r="AW168" s="175">
        <f t="shared" si="7"/>
        <v>0</v>
      </c>
      <c r="AX168" s="176">
        <f t="shared" si="8"/>
        <v>0</v>
      </c>
      <c r="AY168" s="15"/>
    </row>
    <row r="169" spans="1:51" x14ac:dyDescent="0.3">
      <c r="A169" s="180" t="s">
        <v>198</v>
      </c>
      <c r="B169" s="164"/>
      <c r="C169" s="161"/>
      <c r="D169" s="161"/>
      <c r="E169" s="162"/>
      <c r="F169" s="161"/>
      <c r="G169" s="161"/>
      <c r="H169" s="161"/>
      <c r="I169" s="161"/>
      <c r="J169" s="161"/>
      <c r="K169" s="151"/>
      <c r="L169" s="160"/>
      <c r="M169" s="107"/>
      <c r="N169" s="163"/>
      <c r="O169" s="164"/>
      <c r="P169" s="107"/>
      <c r="Q169" s="163"/>
      <c r="R169" s="164"/>
      <c r="S169" s="107"/>
      <c r="T169" s="163"/>
      <c r="U169" s="164"/>
      <c r="V169" s="107"/>
      <c r="W169" s="163"/>
      <c r="X169" s="164"/>
      <c r="Y169" s="107"/>
      <c r="Z169" s="163"/>
      <c r="AA169" s="164"/>
      <c r="AB169" s="107"/>
      <c r="AC169" s="163"/>
      <c r="AD169" s="164"/>
      <c r="AE169" s="107"/>
      <c r="AF169" s="163"/>
      <c r="AG169" s="164"/>
      <c r="AH169" s="107"/>
      <c r="AI169" s="163"/>
      <c r="AJ169" s="164"/>
      <c r="AK169" s="107"/>
      <c r="AL169" s="163"/>
      <c r="AM169" s="164"/>
      <c r="AN169" s="107"/>
      <c r="AO169" s="163"/>
      <c r="AP169" s="164"/>
      <c r="AQ169" s="107"/>
      <c r="AR169" s="163"/>
      <c r="AS169" s="164"/>
      <c r="AT169" s="107"/>
      <c r="AU169" s="163"/>
      <c r="AV169" s="165">
        <f t="shared" si="6"/>
        <v>0</v>
      </c>
      <c r="AW169" s="166">
        <f t="shared" si="7"/>
        <v>0</v>
      </c>
      <c r="AX169" s="167">
        <f t="shared" si="8"/>
        <v>0</v>
      </c>
      <c r="AY169" s="15"/>
    </row>
    <row r="170" spans="1:51" x14ac:dyDescent="0.3">
      <c r="A170" s="181" t="s">
        <v>199</v>
      </c>
      <c r="B170" s="173"/>
      <c r="C170" s="170"/>
      <c r="D170" s="170"/>
      <c r="E170" s="171"/>
      <c r="F170" s="170"/>
      <c r="G170" s="170"/>
      <c r="H170" s="170"/>
      <c r="I170" s="170"/>
      <c r="J170" s="170"/>
      <c r="K170" s="150"/>
      <c r="L170" s="169"/>
      <c r="M170" s="106"/>
      <c r="N170" s="172"/>
      <c r="O170" s="173"/>
      <c r="P170" s="106"/>
      <c r="Q170" s="172"/>
      <c r="R170" s="173"/>
      <c r="S170" s="106"/>
      <c r="T170" s="172"/>
      <c r="U170" s="173"/>
      <c r="V170" s="106"/>
      <c r="W170" s="172"/>
      <c r="X170" s="173"/>
      <c r="Y170" s="106"/>
      <c r="Z170" s="172"/>
      <c r="AA170" s="173"/>
      <c r="AB170" s="106"/>
      <c r="AC170" s="172"/>
      <c r="AD170" s="173"/>
      <c r="AE170" s="106"/>
      <c r="AF170" s="172"/>
      <c r="AG170" s="173"/>
      <c r="AH170" s="106"/>
      <c r="AI170" s="172"/>
      <c r="AJ170" s="173"/>
      <c r="AK170" s="106"/>
      <c r="AL170" s="172"/>
      <c r="AM170" s="173"/>
      <c r="AN170" s="106"/>
      <c r="AO170" s="172"/>
      <c r="AP170" s="173"/>
      <c r="AQ170" s="106"/>
      <c r="AR170" s="172"/>
      <c r="AS170" s="173"/>
      <c r="AT170" s="106"/>
      <c r="AU170" s="172"/>
      <c r="AV170" s="174">
        <f t="shared" si="6"/>
        <v>0</v>
      </c>
      <c r="AW170" s="175">
        <f t="shared" si="7"/>
        <v>0</v>
      </c>
      <c r="AX170" s="176">
        <f t="shared" si="8"/>
        <v>0</v>
      </c>
      <c r="AY170" s="15"/>
    </row>
    <row r="171" spans="1:51" x14ac:dyDescent="0.3">
      <c r="A171" s="180" t="s">
        <v>200</v>
      </c>
      <c r="B171" s="164"/>
      <c r="C171" s="161"/>
      <c r="D171" s="161"/>
      <c r="E171" s="162"/>
      <c r="F171" s="161"/>
      <c r="G171" s="161"/>
      <c r="H171" s="161"/>
      <c r="I171" s="161"/>
      <c r="J171" s="161"/>
      <c r="K171" s="151"/>
      <c r="L171" s="160"/>
      <c r="M171" s="107"/>
      <c r="N171" s="163"/>
      <c r="O171" s="164"/>
      <c r="P171" s="107"/>
      <c r="Q171" s="163"/>
      <c r="R171" s="164"/>
      <c r="S171" s="107"/>
      <c r="T171" s="163"/>
      <c r="U171" s="164"/>
      <c r="V171" s="107"/>
      <c r="W171" s="163"/>
      <c r="X171" s="164"/>
      <c r="Y171" s="107"/>
      <c r="Z171" s="163"/>
      <c r="AA171" s="164"/>
      <c r="AB171" s="107"/>
      <c r="AC171" s="163"/>
      <c r="AD171" s="164"/>
      <c r="AE171" s="107"/>
      <c r="AF171" s="163"/>
      <c r="AG171" s="164"/>
      <c r="AH171" s="107"/>
      <c r="AI171" s="163"/>
      <c r="AJ171" s="164"/>
      <c r="AK171" s="107"/>
      <c r="AL171" s="163"/>
      <c r="AM171" s="164"/>
      <c r="AN171" s="107"/>
      <c r="AO171" s="163"/>
      <c r="AP171" s="164"/>
      <c r="AQ171" s="107"/>
      <c r="AR171" s="163"/>
      <c r="AS171" s="164"/>
      <c r="AT171" s="107"/>
      <c r="AU171" s="163"/>
      <c r="AV171" s="165">
        <f t="shared" si="6"/>
        <v>0</v>
      </c>
      <c r="AW171" s="166">
        <f t="shared" si="7"/>
        <v>0</v>
      </c>
      <c r="AX171" s="167">
        <f t="shared" si="8"/>
        <v>0</v>
      </c>
      <c r="AY171" s="15"/>
    </row>
    <row r="172" spans="1:51" x14ac:dyDescent="0.3">
      <c r="A172" s="181" t="s">
        <v>201</v>
      </c>
      <c r="B172" s="173"/>
      <c r="C172" s="170"/>
      <c r="D172" s="170"/>
      <c r="E172" s="171"/>
      <c r="F172" s="170"/>
      <c r="G172" s="170"/>
      <c r="H172" s="170"/>
      <c r="I172" s="170"/>
      <c r="J172" s="170"/>
      <c r="K172" s="150"/>
      <c r="L172" s="169"/>
      <c r="M172" s="106"/>
      <c r="N172" s="172"/>
      <c r="O172" s="173"/>
      <c r="P172" s="106"/>
      <c r="Q172" s="172"/>
      <c r="R172" s="173"/>
      <c r="S172" s="106"/>
      <c r="T172" s="172"/>
      <c r="U172" s="173"/>
      <c r="V172" s="106"/>
      <c r="W172" s="172"/>
      <c r="X172" s="173"/>
      <c r="Y172" s="106"/>
      <c r="Z172" s="172"/>
      <c r="AA172" s="173"/>
      <c r="AB172" s="106"/>
      <c r="AC172" s="172"/>
      <c r="AD172" s="173"/>
      <c r="AE172" s="106"/>
      <c r="AF172" s="172"/>
      <c r="AG172" s="173"/>
      <c r="AH172" s="106"/>
      <c r="AI172" s="172"/>
      <c r="AJ172" s="173"/>
      <c r="AK172" s="106"/>
      <c r="AL172" s="172"/>
      <c r="AM172" s="173"/>
      <c r="AN172" s="106"/>
      <c r="AO172" s="172"/>
      <c r="AP172" s="173"/>
      <c r="AQ172" s="106"/>
      <c r="AR172" s="172"/>
      <c r="AS172" s="173"/>
      <c r="AT172" s="106"/>
      <c r="AU172" s="172"/>
      <c r="AV172" s="174">
        <f t="shared" si="6"/>
        <v>0</v>
      </c>
      <c r="AW172" s="175">
        <f t="shared" si="7"/>
        <v>0</v>
      </c>
      <c r="AX172" s="176">
        <f t="shared" si="8"/>
        <v>0</v>
      </c>
      <c r="AY172" s="15"/>
    </row>
    <row r="173" spans="1:51" x14ac:dyDescent="0.3">
      <c r="A173" s="180" t="s">
        <v>202</v>
      </c>
      <c r="B173" s="164"/>
      <c r="C173" s="161"/>
      <c r="D173" s="161"/>
      <c r="E173" s="162"/>
      <c r="F173" s="161"/>
      <c r="G173" s="161"/>
      <c r="H173" s="161"/>
      <c r="I173" s="161"/>
      <c r="J173" s="161"/>
      <c r="K173" s="151"/>
      <c r="L173" s="160"/>
      <c r="M173" s="107"/>
      <c r="N173" s="163"/>
      <c r="O173" s="164"/>
      <c r="P173" s="107"/>
      <c r="Q173" s="163"/>
      <c r="R173" s="164"/>
      <c r="S173" s="107"/>
      <c r="T173" s="163"/>
      <c r="U173" s="164"/>
      <c r="V173" s="107"/>
      <c r="W173" s="163"/>
      <c r="X173" s="164"/>
      <c r="Y173" s="107"/>
      <c r="Z173" s="163"/>
      <c r="AA173" s="164"/>
      <c r="AB173" s="107"/>
      <c r="AC173" s="163"/>
      <c r="AD173" s="164"/>
      <c r="AE173" s="107"/>
      <c r="AF173" s="163"/>
      <c r="AG173" s="164"/>
      <c r="AH173" s="107"/>
      <c r="AI173" s="163"/>
      <c r="AJ173" s="164"/>
      <c r="AK173" s="107"/>
      <c r="AL173" s="163"/>
      <c r="AM173" s="164"/>
      <c r="AN173" s="107"/>
      <c r="AO173" s="163"/>
      <c r="AP173" s="164"/>
      <c r="AQ173" s="107"/>
      <c r="AR173" s="163"/>
      <c r="AS173" s="164"/>
      <c r="AT173" s="107"/>
      <c r="AU173" s="163"/>
      <c r="AV173" s="165">
        <f t="shared" si="6"/>
        <v>0</v>
      </c>
      <c r="AW173" s="166">
        <f t="shared" si="7"/>
        <v>0</v>
      </c>
      <c r="AX173" s="167">
        <f t="shared" si="8"/>
        <v>0</v>
      </c>
      <c r="AY173" s="15"/>
    </row>
    <row r="174" spans="1:51" x14ac:dyDescent="0.3">
      <c r="A174" s="181" t="s">
        <v>203</v>
      </c>
      <c r="B174" s="173"/>
      <c r="C174" s="170"/>
      <c r="D174" s="170"/>
      <c r="E174" s="171"/>
      <c r="F174" s="170"/>
      <c r="G174" s="170"/>
      <c r="H174" s="170"/>
      <c r="I174" s="170"/>
      <c r="J174" s="170"/>
      <c r="K174" s="150"/>
      <c r="L174" s="169"/>
      <c r="M174" s="106"/>
      <c r="N174" s="172"/>
      <c r="O174" s="173"/>
      <c r="P174" s="106"/>
      <c r="Q174" s="172"/>
      <c r="R174" s="173"/>
      <c r="S174" s="106"/>
      <c r="T174" s="172"/>
      <c r="U174" s="173"/>
      <c r="V174" s="106"/>
      <c r="W174" s="172"/>
      <c r="X174" s="173"/>
      <c r="Y174" s="106"/>
      <c r="Z174" s="172"/>
      <c r="AA174" s="173"/>
      <c r="AB174" s="106"/>
      <c r="AC174" s="172"/>
      <c r="AD174" s="173"/>
      <c r="AE174" s="106"/>
      <c r="AF174" s="172"/>
      <c r="AG174" s="173"/>
      <c r="AH174" s="106"/>
      <c r="AI174" s="172"/>
      <c r="AJ174" s="173"/>
      <c r="AK174" s="106"/>
      <c r="AL174" s="172"/>
      <c r="AM174" s="173"/>
      <c r="AN174" s="106"/>
      <c r="AO174" s="172"/>
      <c r="AP174" s="173"/>
      <c r="AQ174" s="106"/>
      <c r="AR174" s="172"/>
      <c r="AS174" s="173"/>
      <c r="AT174" s="106"/>
      <c r="AU174" s="172"/>
      <c r="AV174" s="174">
        <f t="shared" si="6"/>
        <v>0</v>
      </c>
      <c r="AW174" s="175">
        <f t="shared" si="7"/>
        <v>0</v>
      </c>
      <c r="AX174" s="176">
        <f t="shared" si="8"/>
        <v>0</v>
      </c>
      <c r="AY174" s="15"/>
    </row>
    <row r="175" spans="1:51" x14ac:dyDescent="0.3">
      <c r="A175" s="180" t="s">
        <v>204</v>
      </c>
      <c r="B175" s="164"/>
      <c r="C175" s="161"/>
      <c r="D175" s="161"/>
      <c r="E175" s="162"/>
      <c r="F175" s="161"/>
      <c r="G175" s="161"/>
      <c r="H175" s="161"/>
      <c r="I175" s="161"/>
      <c r="J175" s="161"/>
      <c r="K175" s="151"/>
      <c r="L175" s="160"/>
      <c r="M175" s="107"/>
      <c r="N175" s="163"/>
      <c r="O175" s="164"/>
      <c r="P175" s="107"/>
      <c r="Q175" s="163"/>
      <c r="R175" s="164"/>
      <c r="S175" s="107"/>
      <c r="T175" s="163"/>
      <c r="U175" s="164"/>
      <c r="V175" s="107"/>
      <c r="W175" s="163"/>
      <c r="X175" s="164"/>
      <c r="Y175" s="107"/>
      <c r="Z175" s="163"/>
      <c r="AA175" s="164"/>
      <c r="AB175" s="107"/>
      <c r="AC175" s="163"/>
      <c r="AD175" s="164"/>
      <c r="AE175" s="107"/>
      <c r="AF175" s="163"/>
      <c r="AG175" s="164"/>
      <c r="AH175" s="107"/>
      <c r="AI175" s="163"/>
      <c r="AJ175" s="164"/>
      <c r="AK175" s="107"/>
      <c r="AL175" s="163"/>
      <c r="AM175" s="164"/>
      <c r="AN175" s="107"/>
      <c r="AO175" s="163"/>
      <c r="AP175" s="164"/>
      <c r="AQ175" s="107"/>
      <c r="AR175" s="163"/>
      <c r="AS175" s="164"/>
      <c r="AT175" s="107"/>
      <c r="AU175" s="163"/>
      <c r="AV175" s="165">
        <f t="shared" si="6"/>
        <v>0</v>
      </c>
      <c r="AW175" s="166">
        <f t="shared" si="7"/>
        <v>0</v>
      </c>
      <c r="AX175" s="167">
        <f t="shared" si="8"/>
        <v>0</v>
      </c>
      <c r="AY175" s="15"/>
    </row>
    <row r="176" spans="1:51" x14ac:dyDescent="0.3">
      <c r="A176" s="181" t="s">
        <v>205</v>
      </c>
      <c r="B176" s="173"/>
      <c r="C176" s="170"/>
      <c r="D176" s="170"/>
      <c r="E176" s="171"/>
      <c r="F176" s="170"/>
      <c r="G176" s="170"/>
      <c r="H176" s="170"/>
      <c r="I176" s="170"/>
      <c r="J176" s="170"/>
      <c r="K176" s="150"/>
      <c r="L176" s="169"/>
      <c r="M176" s="106"/>
      <c r="N176" s="172"/>
      <c r="O176" s="173"/>
      <c r="P176" s="106"/>
      <c r="Q176" s="172"/>
      <c r="R176" s="173"/>
      <c r="S176" s="106"/>
      <c r="T176" s="172"/>
      <c r="U176" s="173"/>
      <c r="V176" s="106"/>
      <c r="W176" s="172"/>
      <c r="X176" s="173"/>
      <c r="Y176" s="106"/>
      <c r="Z176" s="172"/>
      <c r="AA176" s="173"/>
      <c r="AB176" s="106"/>
      <c r="AC176" s="172"/>
      <c r="AD176" s="173"/>
      <c r="AE176" s="106"/>
      <c r="AF176" s="172"/>
      <c r="AG176" s="173"/>
      <c r="AH176" s="106"/>
      <c r="AI176" s="172"/>
      <c r="AJ176" s="173"/>
      <c r="AK176" s="106"/>
      <c r="AL176" s="172"/>
      <c r="AM176" s="173"/>
      <c r="AN176" s="106"/>
      <c r="AO176" s="172"/>
      <c r="AP176" s="173"/>
      <c r="AQ176" s="106"/>
      <c r="AR176" s="172"/>
      <c r="AS176" s="173"/>
      <c r="AT176" s="106"/>
      <c r="AU176" s="172"/>
      <c r="AV176" s="174">
        <f t="shared" si="6"/>
        <v>0</v>
      </c>
      <c r="AW176" s="175">
        <f t="shared" si="7"/>
        <v>0</v>
      </c>
      <c r="AX176" s="176">
        <f t="shared" si="8"/>
        <v>0</v>
      </c>
      <c r="AY176" s="15"/>
    </row>
    <row r="177" spans="1:51" x14ac:dyDescent="0.3">
      <c r="A177" s="180" t="s">
        <v>206</v>
      </c>
      <c r="B177" s="164"/>
      <c r="C177" s="161"/>
      <c r="D177" s="161"/>
      <c r="E177" s="162"/>
      <c r="F177" s="161"/>
      <c r="G177" s="161"/>
      <c r="H177" s="161"/>
      <c r="I177" s="161"/>
      <c r="J177" s="161"/>
      <c r="K177" s="151"/>
      <c r="L177" s="160"/>
      <c r="M177" s="107"/>
      <c r="N177" s="163"/>
      <c r="O177" s="164"/>
      <c r="P177" s="107"/>
      <c r="Q177" s="163"/>
      <c r="R177" s="164"/>
      <c r="S177" s="107"/>
      <c r="T177" s="163"/>
      <c r="U177" s="164"/>
      <c r="V177" s="107"/>
      <c r="W177" s="163"/>
      <c r="X177" s="164"/>
      <c r="Y177" s="107"/>
      <c r="Z177" s="163"/>
      <c r="AA177" s="164"/>
      <c r="AB177" s="107"/>
      <c r="AC177" s="163"/>
      <c r="AD177" s="164"/>
      <c r="AE177" s="107"/>
      <c r="AF177" s="163"/>
      <c r="AG177" s="164"/>
      <c r="AH177" s="107"/>
      <c r="AI177" s="163"/>
      <c r="AJ177" s="164"/>
      <c r="AK177" s="107"/>
      <c r="AL177" s="163"/>
      <c r="AM177" s="164"/>
      <c r="AN177" s="107"/>
      <c r="AO177" s="163"/>
      <c r="AP177" s="164"/>
      <c r="AQ177" s="107"/>
      <c r="AR177" s="163"/>
      <c r="AS177" s="164"/>
      <c r="AT177" s="107"/>
      <c r="AU177" s="163"/>
      <c r="AV177" s="165">
        <f t="shared" si="6"/>
        <v>0</v>
      </c>
      <c r="AW177" s="166">
        <f t="shared" si="7"/>
        <v>0</v>
      </c>
      <c r="AX177" s="167">
        <f t="shared" si="8"/>
        <v>0</v>
      </c>
      <c r="AY177" s="15"/>
    </row>
    <row r="178" spans="1:51" x14ac:dyDescent="0.3">
      <c r="A178" s="181" t="s">
        <v>207</v>
      </c>
      <c r="B178" s="173"/>
      <c r="C178" s="170"/>
      <c r="D178" s="170"/>
      <c r="E178" s="171"/>
      <c r="F178" s="170"/>
      <c r="G178" s="170"/>
      <c r="H178" s="170"/>
      <c r="I178" s="170"/>
      <c r="J178" s="170"/>
      <c r="K178" s="150"/>
      <c r="L178" s="169"/>
      <c r="M178" s="106"/>
      <c r="N178" s="172"/>
      <c r="O178" s="173"/>
      <c r="P178" s="106"/>
      <c r="Q178" s="172"/>
      <c r="R178" s="173"/>
      <c r="S178" s="106"/>
      <c r="T178" s="172"/>
      <c r="U178" s="173"/>
      <c r="V178" s="106"/>
      <c r="W178" s="172"/>
      <c r="X178" s="173"/>
      <c r="Y178" s="106"/>
      <c r="Z178" s="172"/>
      <c r="AA178" s="173"/>
      <c r="AB178" s="106"/>
      <c r="AC178" s="172"/>
      <c r="AD178" s="173"/>
      <c r="AE178" s="106"/>
      <c r="AF178" s="172"/>
      <c r="AG178" s="173"/>
      <c r="AH178" s="106"/>
      <c r="AI178" s="172"/>
      <c r="AJ178" s="173"/>
      <c r="AK178" s="106"/>
      <c r="AL178" s="172"/>
      <c r="AM178" s="173"/>
      <c r="AN178" s="106"/>
      <c r="AO178" s="172"/>
      <c r="AP178" s="173"/>
      <c r="AQ178" s="106"/>
      <c r="AR178" s="172"/>
      <c r="AS178" s="173"/>
      <c r="AT178" s="106"/>
      <c r="AU178" s="172"/>
      <c r="AV178" s="174">
        <f t="shared" si="6"/>
        <v>0</v>
      </c>
      <c r="AW178" s="175">
        <f t="shared" si="7"/>
        <v>0</v>
      </c>
      <c r="AX178" s="176">
        <f t="shared" si="8"/>
        <v>0</v>
      </c>
      <c r="AY178" s="15"/>
    </row>
    <row r="179" spans="1:51" x14ac:dyDescent="0.3">
      <c r="A179" s="180" t="s">
        <v>208</v>
      </c>
      <c r="B179" s="164"/>
      <c r="C179" s="161"/>
      <c r="D179" s="161"/>
      <c r="E179" s="162"/>
      <c r="F179" s="161"/>
      <c r="G179" s="161"/>
      <c r="H179" s="161"/>
      <c r="I179" s="161"/>
      <c r="J179" s="161"/>
      <c r="K179" s="151"/>
      <c r="L179" s="160"/>
      <c r="M179" s="107"/>
      <c r="N179" s="163"/>
      <c r="O179" s="164"/>
      <c r="P179" s="107"/>
      <c r="Q179" s="163"/>
      <c r="R179" s="164"/>
      <c r="S179" s="107"/>
      <c r="T179" s="163"/>
      <c r="U179" s="164"/>
      <c r="V179" s="107"/>
      <c r="W179" s="163"/>
      <c r="X179" s="164"/>
      <c r="Y179" s="107"/>
      <c r="Z179" s="163"/>
      <c r="AA179" s="164"/>
      <c r="AB179" s="107"/>
      <c r="AC179" s="163"/>
      <c r="AD179" s="164"/>
      <c r="AE179" s="107"/>
      <c r="AF179" s="163"/>
      <c r="AG179" s="164"/>
      <c r="AH179" s="107"/>
      <c r="AI179" s="163"/>
      <c r="AJ179" s="164"/>
      <c r="AK179" s="107"/>
      <c r="AL179" s="163"/>
      <c r="AM179" s="164"/>
      <c r="AN179" s="107"/>
      <c r="AO179" s="163"/>
      <c r="AP179" s="164"/>
      <c r="AQ179" s="107"/>
      <c r="AR179" s="163"/>
      <c r="AS179" s="164"/>
      <c r="AT179" s="107"/>
      <c r="AU179" s="163"/>
      <c r="AV179" s="165">
        <f t="shared" si="6"/>
        <v>0</v>
      </c>
      <c r="AW179" s="166">
        <f t="shared" si="7"/>
        <v>0</v>
      </c>
      <c r="AX179" s="167">
        <f t="shared" si="8"/>
        <v>0</v>
      </c>
      <c r="AY179" s="15"/>
    </row>
    <row r="180" spans="1:51" x14ac:dyDescent="0.3">
      <c r="A180" s="181" t="s">
        <v>209</v>
      </c>
      <c r="B180" s="173"/>
      <c r="C180" s="170"/>
      <c r="D180" s="170"/>
      <c r="E180" s="171"/>
      <c r="F180" s="170"/>
      <c r="G180" s="170"/>
      <c r="H180" s="170"/>
      <c r="I180" s="170"/>
      <c r="J180" s="170"/>
      <c r="K180" s="150"/>
      <c r="L180" s="169"/>
      <c r="M180" s="106"/>
      <c r="N180" s="172"/>
      <c r="O180" s="173"/>
      <c r="P180" s="106"/>
      <c r="Q180" s="172"/>
      <c r="R180" s="173"/>
      <c r="S180" s="106"/>
      <c r="T180" s="172"/>
      <c r="U180" s="173"/>
      <c r="V180" s="106"/>
      <c r="W180" s="172"/>
      <c r="X180" s="173"/>
      <c r="Y180" s="106"/>
      <c r="Z180" s="172"/>
      <c r="AA180" s="173"/>
      <c r="AB180" s="106"/>
      <c r="AC180" s="172"/>
      <c r="AD180" s="173"/>
      <c r="AE180" s="106"/>
      <c r="AF180" s="172"/>
      <c r="AG180" s="173"/>
      <c r="AH180" s="106"/>
      <c r="AI180" s="172"/>
      <c r="AJ180" s="173"/>
      <c r="AK180" s="106"/>
      <c r="AL180" s="172"/>
      <c r="AM180" s="173"/>
      <c r="AN180" s="106"/>
      <c r="AO180" s="172"/>
      <c r="AP180" s="173"/>
      <c r="AQ180" s="106"/>
      <c r="AR180" s="172"/>
      <c r="AS180" s="173"/>
      <c r="AT180" s="106"/>
      <c r="AU180" s="172"/>
      <c r="AV180" s="174">
        <f t="shared" si="6"/>
        <v>0</v>
      </c>
      <c r="AW180" s="175">
        <f t="shared" si="7"/>
        <v>0</v>
      </c>
      <c r="AX180" s="176">
        <f t="shared" si="8"/>
        <v>0</v>
      </c>
      <c r="AY180" s="15"/>
    </row>
    <row r="181" spans="1:51" x14ac:dyDescent="0.3">
      <c r="A181" s="180" t="s">
        <v>210</v>
      </c>
      <c r="B181" s="164"/>
      <c r="C181" s="161"/>
      <c r="D181" s="161"/>
      <c r="E181" s="162"/>
      <c r="F181" s="161"/>
      <c r="G181" s="161"/>
      <c r="H181" s="161"/>
      <c r="I181" s="161"/>
      <c r="J181" s="161"/>
      <c r="K181" s="151"/>
      <c r="L181" s="160"/>
      <c r="M181" s="107"/>
      <c r="N181" s="163"/>
      <c r="O181" s="164"/>
      <c r="P181" s="107"/>
      <c r="Q181" s="163"/>
      <c r="R181" s="164"/>
      <c r="S181" s="107"/>
      <c r="T181" s="163"/>
      <c r="U181" s="164"/>
      <c r="V181" s="107"/>
      <c r="W181" s="163"/>
      <c r="X181" s="164"/>
      <c r="Y181" s="107"/>
      <c r="Z181" s="163"/>
      <c r="AA181" s="164"/>
      <c r="AB181" s="107"/>
      <c r="AC181" s="163"/>
      <c r="AD181" s="164"/>
      <c r="AE181" s="107"/>
      <c r="AF181" s="163"/>
      <c r="AG181" s="164"/>
      <c r="AH181" s="107"/>
      <c r="AI181" s="163"/>
      <c r="AJ181" s="164"/>
      <c r="AK181" s="107"/>
      <c r="AL181" s="163"/>
      <c r="AM181" s="164"/>
      <c r="AN181" s="107"/>
      <c r="AO181" s="163"/>
      <c r="AP181" s="164"/>
      <c r="AQ181" s="107"/>
      <c r="AR181" s="163"/>
      <c r="AS181" s="164"/>
      <c r="AT181" s="107"/>
      <c r="AU181" s="163"/>
      <c r="AV181" s="165">
        <f t="shared" si="6"/>
        <v>0</v>
      </c>
      <c r="AW181" s="166">
        <f t="shared" si="7"/>
        <v>0</v>
      </c>
      <c r="AX181" s="167">
        <f t="shared" si="8"/>
        <v>0</v>
      </c>
      <c r="AY181" s="15"/>
    </row>
    <row r="182" spans="1:51" x14ac:dyDescent="0.3">
      <c r="A182" s="181" t="s">
        <v>211</v>
      </c>
      <c r="B182" s="173"/>
      <c r="C182" s="170"/>
      <c r="D182" s="170"/>
      <c r="E182" s="171"/>
      <c r="F182" s="170"/>
      <c r="G182" s="170"/>
      <c r="H182" s="170"/>
      <c r="I182" s="170"/>
      <c r="J182" s="170"/>
      <c r="K182" s="150"/>
      <c r="L182" s="169"/>
      <c r="M182" s="106"/>
      <c r="N182" s="172"/>
      <c r="O182" s="173"/>
      <c r="P182" s="106"/>
      <c r="Q182" s="172"/>
      <c r="R182" s="173"/>
      <c r="S182" s="106"/>
      <c r="T182" s="172"/>
      <c r="U182" s="173"/>
      <c r="V182" s="106"/>
      <c r="W182" s="172"/>
      <c r="X182" s="173"/>
      <c r="Y182" s="106"/>
      <c r="Z182" s="172"/>
      <c r="AA182" s="173"/>
      <c r="AB182" s="106"/>
      <c r="AC182" s="172"/>
      <c r="AD182" s="173"/>
      <c r="AE182" s="106"/>
      <c r="AF182" s="172"/>
      <c r="AG182" s="173"/>
      <c r="AH182" s="106"/>
      <c r="AI182" s="172"/>
      <c r="AJ182" s="173"/>
      <c r="AK182" s="106"/>
      <c r="AL182" s="172"/>
      <c r="AM182" s="173"/>
      <c r="AN182" s="106"/>
      <c r="AO182" s="172"/>
      <c r="AP182" s="173"/>
      <c r="AQ182" s="106"/>
      <c r="AR182" s="172"/>
      <c r="AS182" s="173"/>
      <c r="AT182" s="106"/>
      <c r="AU182" s="172"/>
      <c r="AV182" s="174">
        <f t="shared" si="6"/>
        <v>0</v>
      </c>
      <c r="AW182" s="175">
        <f t="shared" si="7"/>
        <v>0</v>
      </c>
      <c r="AX182" s="176">
        <f t="shared" si="8"/>
        <v>0</v>
      </c>
      <c r="AY182" s="15"/>
    </row>
    <row r="183" spans="1:51" x14ac:dyDescent="0.3">
      <c r="A183" s="180" t="s">
        <v>212</v>
      </c>
      <c r="B183" s="164"/>
      <c r="C183" s="161"/>
      <c r="D183" s="161"/>
      <c r="E183" s="162"/>
      <c r="F183" s="161"/>
      <c r="G183" s="161"/>
      <c r="H183" s="161"/>
      <c r="I183" s="161"/>
      <c r="J183" s="161"/>
      <c r="K183" s="151"/>
      <c r="L183" s="160"/>
      <c r="M183" s="107"/>
      <c r="N183" s="163"/>
      <c r="O183" s="164"/>
      <c r="P183" s="107"/>
      <c r="Q183" s="163"/>
      <c r="R183" s="164"/>
      <c r="S183" s="107"/>
      <c r="T183" s="163"/>
      <c r="U183" s="164"/>
      <c r="V183" s="107"/>
      <c r="W183" s="163"/>
      <c r="X183" s="164"/>
      <c r="Y183" s="107"/>
      <c r="Z183" s="163"/>
      <c r="AA183" s="164"/>
      <c r="AB183" s="107"/>
      <c r="AC183" s="163"/>
      <c r="AD183" s="164"/>
      <c r="AE183" s="107"/>
      <c r="AF183" s="163"/>
      <c r="AG183" s="164"/>
      <c r="AH183" s="107"/>
      <c r="AI183" s="163"/>
      <c r="AJ183" s="164"/>
      <c r="AK183" s="107"/>
      <c r="AL183" s="163"/>
      <c r="AM183" s="164"/>
      <c r="AN183" s="107"/>
      <c r="AO183" s="163"/>
      <c r="AP183" s="164"/>
      <c r="AQ183" s="107"/>
      <c r="AR183" s="163"/>
      <c r="AS183" s="164"/>
      <c r="AT183" s="107"/>
      <c r="AU183" s="163"/>
      <c r="AV183" s="165">
        <f t="shared" si="6"/>
        <v>0</v>
      </c>
      <c r="AW183" s="166">
        <f t="shared" si="7"/>
        <v>0</v>
      </c>
      <c r="AX183" s="167">
        <f t="shared" si="8"/>
        <v>0</v>
      </c>
      <c r="AY183" s="15"/>
    </row>
    <row r="184" spans="1:51" x14ac:dyDescent="0.3">
      <c r="A184" s="181" t="s">
        <v>213</v>
      </c>
      <c r="B184" s="173"/>
      <c r="C184" s="170"/>
      <c r="D184" s="170"/>
      <c r="E184" s="171"/>
      <c r="F184" s="170"/>
      <c r="G184" s="170"/>
      <c r="H184" s="170"/>
      <c r="I184" s="170"/>
      <c r="J184" s="170"/>
      <c r="K184" s="150"/>
      <c r="L184" s="169"/>
      <c r="M184" s="106"/>
      <c r="N184" s="172"/>
      <c r="O184" s="173"/>
      <c r="P184" s="106"/>
      <c r="Q184" s="172"/>
      <c r="R184" s="173"/>
      <c r="S184" s="106"/>
      <c r="T184" s="172"/>
      <c r="U184" s="173"/>
      <c r="V184" s="106"/>
      <c r="W184" s="172"/>
      <c r="X184" s="173"/>
      <c r="Y184" s="106"/>
      <c r="Z184" s="172"/>
      <c r="AA184" s="173"/>
      <c r="AB184" s="106"/>
      <c r="AC184" s="172"/>
      <c r="AD184" s="173"/>
      <c r="AE184" s="106"/>
      <c r="AF184" s="172"/>
      <c r="AG184" s="173"/>
      <c r="AH184" s="106"/>
      <c r="AI184" s="172"/>
      <c r="AJ184" s="173"/>
      <c r="AK184" s="106"/>
      <c r="AL184" s="172"/>
      <c r="AM184" s="173"/>
      <c r="AN184" s="106"/>
      <c r="AO184" s="172"/>
      <c r="AP184" s="173"/>
      <c r="AQ184" s="106"/>
      <c r="AR184" s="172"/>
      <c r="AS184" s="173"/>
      <c r="AT184" s="106"/>
      <c r="AU184" s="172"/>
      <c r="AV184" s="174">
        <f t="shared" si="6"/>
        <v>0</v>
      </c>
      <c r="AW184" s="175">
        <f t="shared" si="7"/>
        <v>0</v>
      </c>
      <c r="AX184" s="176">
        <f t="shared" si="8"/>
        <v>0</v>
      </c>
      <c r="AY184" s="15"/>
    </row>
    <row r="185" spans="1:51" x14ac:dyDescent="0.3">
      <c r="A185" s="180" t="s">
        <v>214</v>
      </c>
      <c r="B185" s="164"/>
      <c r="C185" s="161"/>
      <c r="D185" s="161"/>
      <c r="E185" s="162"/>
      <c r="F185" s="161"/>
      <c r="G185" s="161"/>
      <c r="H185" s="161"/>
      <c r="I185" s="161"/>
      <c r="J185" s="161"/>
      <c r="K185" s="151"/>
      <c r="L185" s="160"/>
      <c r="M185" s="107"/>
      <c r="N185" s="163"/>
      <c r="O185" s="164"/>
      <c r="P185" s="107"/>
      <c r="Q185" s="163"/>
      <c r="R185" s="164"/>
      <c r="S185" s="107"/>
      <c r="T185" s="163"/>
      <c r="U185" s="164"/>
      <c r="V185" s="107"/>
      <c r="W185" s="163"/>
      <c r="X185" s="164"/>
      <c r="Y185" s="107"/>
      <c r="Z185" s="163"/>
      <c r="AA185" s="164"/>
      <c r="AB185" s="107"/>
      <c r="AC185" s="163"/>
      <c r="AD185" s="164"/>
      <c r="AE185" s="107"/>
      <c r="AF185" s="163"/>
      <c r="AG185" s="164"/>
      <c r="AH185" s="107"/>
      <c r="AI185" s="163"/>
      <c r="AJ185" s="164"/>
      <c r="AK185" s="107"/>
      <c r="AL185" s="163"/>
      <c r="AM185" s="164"/>
      <c r="AN185" s="107"/>
      <c r="AO185" s="163"/>
      <c r="AP185" s="164"/>
      <c r="AQ185" s="107"/>
      <c r="AR185" s="163"/>
      <c r="AS185" s="164"/>
      <c r="AT185" s="107"/>
      <c r="AU185" s="163"/>
      <c r="AV185" s="165">
        <f t="shared" si="6"/>
        <v>0</v>
      </c>
      <c r="AW185" s="166">
        <f t="shared" si="7"/>
        <v>0</v>
      </c>
      <c r="AX185" s="167">
        <f t="shared" si="8"/>
        <v>0</v>
      </c>
      <c r="AY185" s="15"/>
    </row>
    <row r="186" spans="1:51" x14ac:dyDescent="0.3">
      <c r="A186" s="181" t="s">
        <v>215</v>
      </c>
      <c r="B186" s="173"/>
      <c r="C186" s="170"/>
      <c r="D186" s="170"/>
      <c r="E186" s="171"/>
      <c r="F186" s="170"/>
      <c r="G186" s="170"/>
      <c r="H186" s="170"/>
      <c r="I186" s="170"/>
      <c r="J186" s="170"/>
      <c r="K186" s="150"/>
      <c r="L186" s="169"/>
      <c r="M186" s="106"/>
      <c r="N186" s="172"/>
      <c r="O186" s="173"/>
      <c r="P186" s="106"/>
      <c r="Q186" s="172"/>
      <c r="R186" s="173"/>
      <c r="S186" s="106"/>
      <c r="T186" s="172"/>
      <c r="U186" s="173"/>
      <c r="V186" s="106"/>
      <c r="W186" s="172"/>
      <c r="X186" s="173"/>
      <c r="Y186" s="106"/>
      <c r="Z186" s="172"/>
      <c r="AA186" s="173"/>
      <c r="AB186" s="106"/>
      <c r="AC186" s="172"/>
      <c r="AD186" s="173"/>
      <c r="AE186" s="106"/>
      <c r="AF186" s="172"/>
      <c r="AG186" s="173"/>
      <c r="AH186" s="106"/>
      <c r="AI186" s="172"/>
      <c r="AJ186" s="173"/>
      <c r="AK186" s="106"/>
      <c r="AL186" s="172"/>
      <c r="AM186" s="173"/>
      <c r="AN186" s="106"/>
      <c r="AO186" s="172"/>
      <c r="AP186" s="173"/>
      <c r="AQ186" s="106"/>
      <c r="AR186" s="172"/>
      <c r="AS186" s="173"/>
      <c r="AT186" s="106"/>
      <c r="AU186" s="172"/>
      <c r="AV186" s="174">
        <f t="shared" si="6"/>
        <v>0</v>
      </c>
      <c r="AW186" s="175">
        <f t="shared" si="7"/>
        <v>0</v>
      </c>
      <c r="AX186" s="176">
        <f t="shared" si="8"/>
        <v>0</v>
      </c>
      <c r="AY186" s="15"/>
    </row>
    <row r="187" spans="1:51" x14ac:dyDescent="0.3">
      <c r="A187" s="180" t="s">
        <v>216</v>
      </c>
      <c r="B187" s="164"/>
      <c r="C187" s="161"/>
      <c r="D187" s="161"/>
      <c r="E187" s="162"/>
      <c r="F187" s="161"/>
      <c r="G187" s="161"/>
      <c r="H187" s="161"/>
      <c r="I187" s="161"/>
      <c r="J187" s="161"/>
      <c r="K187" s="151"/>
      <c r="L187" s="160"/>
      <c r="M187" s="107"/>
      <c r="N187" s="163"/>
      <c r="O187" s="164"/>
      <c r="P187" s="107"/>
      <c r="Q187" s="163"/>
      <c r="R187" s="164"/>
      <c r="S187" s="107"/>
      <c r="T187" s="163"/>
      <c r="U187" s="164"/>
      <c r="V187" s="107"/>
      <c r="W187" s="163"/>
      <c r="X187" s="164"/>
      <c r="Y187" s="107"/>
      <c r="Z187" s="163"/>
      <c r="AA187" s="164"/>
      <c r="AB187" s="107"/>
      <c r="AC187" s="163"/>
      <c r="AD187" s="164"/>
      <c r="AE187" s="107"/>
      <c r="AF187" s="163"/>
      <c r="AG187" s="164"/>
      <c r="AH187" s="107"/>
      <c r="AI187" s="163"/>
      <c r="AJ187" s="164"/>
      <c r="AK187" s="107"/>
      <c r="AL187" s="163"/>
      <c r="AM187" s="164"/>
      <c r="AN187" s="107"/>
      <c r="AO187" s="163"/>
      <c r="AP187" s="164"/>
      <c r="AQ187" s="107"/>
      <c r="AR187" s="163"/>
      <c r="AS187" s="164"/>
      <c r="AT187" s="107"/>
      <c r="AU187" s="163"/>
      <c r="AV187" s="165">
        <f t="shared" si="6"/>
        <v>0</v>
      </c>
      <c r="AW187" s="166">
        <f t="shared" si="7"/>
        <v>0</v>
      </c>
      <c r="AX187" s="167">
        <f t="shared" si="8"/>
        <v>0</v>
      </c>
      <c r="AY187" s="15"/>
    </row>
    <row r="188" spans="1:51" x14ac:dyDescent="0.3">
      <c r="A188" s="181" t="s">
        <v>217</v>
      </c>
      <c r="B188" s="173"/>
      <c r="C188" s="170"/>
      <c r="D188" s="170"/>
      <c r="E188" s="171"/>
      <c r="F188" s="170"/>
      <c r="G188" s="170"/>
      <c r="H188" s="170"/>
      <c r="I188" s="170"/>
      <c r="J188" s="170"/>
      <c r="K188" s="150"/>
      <c r="L188" s="169"/>
      <c r="M188" s="106"/>
      <c r="N188" s="172"/>
      <c r="O188" s="173"/>
      <c r="P188" s="106"/>
      <c r="Q188" s="172"/>
      <c r="R188" s="173"/>
      <c r="S188" s="106"/>
      <c r="T188" s="172"/>
      <c r="U188" s="173"/>
      <c r="V188" s="106"/>
      <c r="W188" s="172"/>
      <c r="X188" s="173"/>
      <c r="Y188" s="106"/>
      <c r="Z188" s="172"/>
      <c r="AA188" s="173"/>
      <c r="AB188" s="106"/>
      <c r="AC188" s="172"/>
      <c r="AD188" s="173"/>
      <c r="AE188" s="106"/>
      <c r="AF188" s="172"/>
      <c r="AG188" s="173"/>
      <c r="AH188" s="106"/>
      <c r="AI188" s="172"/>
      <c r="AJ188" s="173"/>
      <c r="AK188" s="106"/>
      <c r="AL188" s="172"/>
      <c r="AM188" s="173"/>
      <c r="AN188" s="106"/>
      <c r="AO188" s="172"/>
      <c r="AP188" s="173"/>
      <c r="AQ188" s="106"/>
      <c r="AR188" s="172"/>
      <c r="AS188" s="173"/>
      <c r="AT188" s="106"/>
      <c r="AU188" s="172"/>
      <c r="AV188" s="174">
        <f t="shared" si="6"/>
        <v>0</v>
      </c>
      <c r="AW188" s="175">
        <f t="shared" si="7"/>
        <v>0</v>
      </c>
      <c r="AX188" s="176">
        <f t="shared" si="8"/>
        <v>0</v>
      </c>
      <c r="AY188" s="15"/>
    </row>
    <row r="189" spans="1:51" x14ac:dyDescent="0.3">
      <c r="A189" s="180" t="s">
        <v>218</v>
      </c>
      <c r="B189" s="164"/>
      <c r="C189" s="161"/>
      <c r="D189" s="161"/>
      <c r="E189" s="162"/>
      <c r="F189" s="161"/>
      <c r="G189" s="161"/>
      <c r="H189" s="161"/>
      <c r="I189" s="161"/>
      <c r="J189" s="161"/>
      <c r="K189" s="151"/>
      <c r="L189" s="160"/>
      <c r="M189" s="107"/>
      <c r="N189" s="163"/>
      <c r="O189" s="164"/>
      <c r="P189" s="107"/>
      <c r="Q189" s="163"/>
      <c r="R189" s="164"/>
      <c r="S189" s="107"/>
      <c r="T189" s="163"/>
      <c r="U189" s="164"/>
      <c r="V189" s="107"/>
      <c r="W189" s="163"/>
      <c r="X189" s="164"/>
      <c r="Y189" s="107"/>
      <c r="Z189" s="163"/>
      <c r="AA189" s="164"/>
      <c r="AB189" s="107"/>
      <c r="AC189" s="163"/>
      <c r="AD189" s="164"/>
      <c r="AE189" s="107"/>
      <c r="AF189" s="163"/>
      <c r="AG189" s="164"/>
      <c r="AH189" s="107"/>
      <c r="AI189" s="163"/>
      <c r="AJ189" s="164"/>
      <c r="AK189" s="107"/>
      <c r="AL189" s="163"/>
      <c r="AM189" s="164"/>
      <c r="AN189" s="107"/>
      <c r="AO189" s="163"/>
      <c r="AP189" s="164"/>
      <c r="AQ189" s="107"/>
      <c r="AR189" s="163"/>
      <c r="AS189" s="164"/>
      <c r="AT189" s="107"/>
      <c r="AU189" s="163"/>
      <c r="AV189" s="165">
        <f t="shared" si="6"/>
        <v>0</v>
      </c>
      <c r="AW189" s="166">
        <f t="shared" si="7"/>
        <v>0</v>
      </c>
      <c r="AX189" s="167">
        <f t="shared" si="8"/>
        <v>0</v>
      </c>
      <c r="AY189" s="15"/>
    </row>
    <row r="190" spans="1:51" x14ac:dyDescent="0.3">
      <c r="A190" s="181" t="s">
        <v>219</v>
      </c>
      <c r="B190" s="173"/>
      <c r="C190" s="170"/>
      <c r="D190" s="170"/>
      <c r="E190" s="171"/>
      <c r="F190" s="170"/>
      <c r="G190" s="170"/>
      <c r="H190" s="170"/>
      <c r="I190" s="170"/>
      <c r="J190" s="170"/>
      <c r="K190" s="150"/>
      <c r="L190" s="169"/>
      <c r="M190" s="106"/>
      <c r="N190" s="172"/>
      <c r="O190" s="173"/>
      <c r="P190" s="106"/>
      <c r="Q190" s="172"/>
      <c r="R190" s="173"/>
      <c r="S190" s="106"/>
      <c r="T190" s="172"/>
      <c r="U190" s="173"/>
      <c r="V190" s="106"/>
      <c r="W190" s="172"/>
      <c r="X190" s="173"/>
      <c r="Y190" s="106"/>
      <c r="Z190" s="172"/>
      <c r="AA190" s="173"/>
      <c r="AB190" s="106"/>
      <c r="AC190" s="172"/>
      <c r="AD190" s="173"/>
      <c r="AE190" s="106"/>
      <c r="AF190" s="172"/>
      <c r="AG190" s="173"/>
      <c r="AH190" s="106"/>
      <c r="AI190" s="172"/>
      <c r="AJ190" s="173"/>
      <c r="AK190" s="106"/>
      <c r="AL190" s="172"/>
      <c r="AM190" s="173"/>
      <c r="AN190" s="106"/>
      <c r="AO190" s="172"/>
      <c r="AP190" s="173"/>
      <c r="AQ190" s="106"/>
      <c r="AR190" s="172"/>
      <c r="AS190" s="173"/>
      <c r="AT190" s="106"/>
      <c r="AU190" s="172"/>
      <c r="AV190" s="174">
        <f t="shared" si="6"/>
        <v>0</v>
      </c>
      <c r="AW190" s="175">
        <f t="shared" si="7"/>
        <v>0</v>
      </c>
      <c r="AX190" s="176">
        <f t="shared" si="8"/>
        <v>0</v>
      </c>
      <c r="AY190" s="15"/>
    </row>
    <row r="191" spans="1:51" x14ac:dyDescent="0.3">
      <c r="A191" s="180" t="s">
        <v>220</v>
      </c>
      <c r="B191" s="164"/>
      <c r="C191" s="161"/>
      <c r="D191" s="161"/>
      <c r="E191" s="162"/>
      <c r="F191" s="161"/>
      <c r="G191" s="161"/>
      <c r="H191" s="161"/>
      <c r="I191" s="161"/>
      <c r="J191" s="161"/>
      <c r="K191" s="151"/>
      <c r="L191" s="160"/>
      <c r="M191" s="107"/>
      <c r="N191" s="163"/>
      <c r="O191" s="164"/>
      <c r="P191" s="107"/>
      <c r="Q191" s="163"/>
      <c r="R191" s="164"/>
      <c r="S191" s="107"/>
      <c r="T191" s="163"/>
      <c r="U191" s="164"/>
      <c r="V191" s="107"/>
      <c r="W191" s="163"/>
      <c r="X191" s="164"/>
      <c r="Y191" s="107"/>
      <c r="Z191" s="163"/>
      <c r="AA191" s="164"/>
      <c r="AB191" s="107"/>
      <c r="AC191" s="163"/>
      <c r="AD191" s="164"/>
      <c r="AE191" s="107"/>
      <c r="AF191" s="163"/>
      <c r="AG191" s="164"/>
      <c r="AH191" s="107"/>
      <c r="AI191" s="163"/>
      <c r="AJ191" s="164"/>
      <c r="AK191" s="107"/>
      <c r="AL191" s="163"/>
      <c r="AM191" s="164"/>
      <c r="AN191" s="107"/>
      <c r="AO191" s="163"/>
      <c r="AP191" s="164"/>
      <c r="AQ191" s="107"/>
      <c r="AR191" s="163"/>
      <c r="AS191" s="164"/>
      <c r="AT191" s="107"/>
      <c r="AU191" s="163"/>
      <c r="AV191" s="165">
        <f t="shared" si="6"/>
        <v>0</v>
      </c>
      <c r="AW191" s="166">
        <f t="shared" si="7"/>
        <v>0</v>
      </c>
      <c r="AX191" s="167">
        <f t="shared" si="8"/>
        <v>0</v>
      </c>
      <c r="AY191" s="15"/>
    </row>
    <row r="192" spans="1:51" x14ac:dyDescent="0.3">
      <c r="A192" s="181" t="s">
        <v>221</v>
      </c>
      <c r="B192" s="173"/>
      <c r="C192" s="170"/>
      <c r="D192" s="170"/>
      <c r="E192" s="171"/>
      <c r="F192" s="170"/>
      <c r="G192" s="170"/>
      <c r="H192" s="170"/>
      <c r="I192" s="170"/>
      <c r="J192" s="170"/>
      <c r="K192" s="150"/>
      <c r="L192" s="169"/>
      <c r="M192" s="106"/>
      <c r="N192" s="172"/>
      <c r="O192" s="173"/>
      <c r="P192" s="106"/>
      <c r="Q192" s="172"/>
      <c r="R192" s="173"/>
      <c r="S192" s="106"/>
      <c r="T192" s="172"/>
      <c r="U192" s="173"/>
      <c r="V192" s="106"/>
      <c r="W192" s="172"/>
      <c r="X192" s="173"/>
      <c r="Y192" s="106"/>
      <c r="Z192" s="172"/>
      <c r="AA192" s="173"/>
      <c r="AB192" s="106"/>
      <c r="AC192" s="172"/>
      <c r="AD192" s="173"/>
      <c r="AE192" s="106"/>
      <c r="AF192" s="172"/>
      <c r="AG192" s="173"/>
      <c r="AH192" s="106"/>
      <c r="AI192" s="172"/>
      <c r="AJ192" s="173"/>
      <c r="AK192" s="106"/>
      <c r="AL192" s="172"/>
      <c r="AM192" s="173"/>
      <c r="AN192" s="106"/>
      <c r="AO192" s="172"/>
      <c r="AP192" s="173"/>
      <c r="AQ192" s="106"/>
      <c r="AR192" s="172"/>
      <c r="AS192" s="173"/>
      <c r="AT192" s="106"/>
      <c r="AU192" s="172"/>
      <c r="AV192" s="174">
        <f t="shared" si="6"/>
        <v>0</v>
      </c>
      <c r="AW192" s="175">
        <f t="shared" si="7"/>
        <v>0</v>
      </c>
      <c r="AX192" s="176">
        <f t="shared" si="8"/>
        <v>0</v>
      </c>
      <c r="AY192" s="15"/>
    </row>
    <row r="193" spans="1:51" x14ac:dyDescent="0.3">
      <c r="A193" s="180" t="s">
        <v>222</v>
      </c>
      <c r="B193" s="164"/>
      <c r="C193" s="161"/>
      <c r="D193" s="161"/>
      <c r="E193" s="162"/>
      <c r="F193" s="161"/>
      <c r="G193" s="161"/>
      <c r="H193" s="161"/>
      <c r="I193" s="161"/>
      <c r="J193" s="161"/>
      <c r="K193" s="151"/>
      <c r="L193" s="160"/>
      <c r="M193" s="107"/>
      <c r="N193" s="163"/>
      <c r="O193" s="164"/>
      <c r="P193" s="107"/>
      <c r="Q193" s="163"/>
      <c r="R193" s="164"/>
      <c r="S193" s="107"/>
      <c r="T193" s="163"/>
      <c r="U193" s="164"/>
      <c r="V193" s="107"/>
      <c r="W193" s="163"/>
      <c r="X193" s="164"/>
      <c r="Y193" s="107"/>
      <c r="Z193" s="163"/>
      <c r="AA193" s="164"/>
      <c r="AB193" s="107"/>
      <c r="AC193" s="163"/>
      <c r="AD193" s="164"/>
      <c r="AE193" s="107"/>
      <c r="AF193" s="163"/>
      <c r="AG193" s="164"/>
      <c r="AH193" s="107"/>
      <c r="AI193" s="163"/>
      <c r="AJ193" s="164"/>
      <c r="AK193" s="107"/>
      <c r="AL193" s="163"/>
      <c r="AM193" s="164"/>
      <c r="AN193" s="107"/>
      <c r="AO193" s="163"/>
      <c r="AP193" s="164"/>
      <c r="AQ193" s="107"/>
      <c r="AR193" s="163"/>
      <c r="AS193" s="164"/>
      <c r="AT193" s="107"/>
      <c r="AU193" s="163"/>
      <c r="AV193" s="165">
        <f t="shared" si="6"/>
        <v>0</v>
      </c>
      <c r="AW193" s="166">
        <f t="shared" si="7"/>
        <v>0</v>
      </c>
      <c r="AX193" s="167">
        <f t="shared" si="8"/>
        <v>0</v>
      </c>
      <c r="AY193" s="15"/>
    </row>
    <row r="194" spans="1:51" x14ac:dyDescent="0.3">
      <c r="A194" s="181" t="s">
        <v>223</v>
      </c>
      <c r="B194" s="173"/>
      <c r="C194" s="170"/>
      <c r="D194" s="170"/>
      <c r="E194" s="171"/>
      <c r="F194" s="170"/>
      <c r="G194" s="170"/>
      <c r="H194" s="170"/>
      <c r="I194" s="170"/>
      <c r="J194" s="170"/>
      <c r="K194" s="150"/>
      <c r="L194" s="169"/>
      <c r="M194" s="106"/>
      <c r="N194" s="172"/>
      <c r="O194" s="173"/>
      <c r="P194" s="106"/>
      <c r="Q194" s="172"/>
      <c r="R194" s="173"/>
      <c r="S194" s="106"/>
      <c r="T194" s="172"/>
      <c r="U194" s="173"/>
      <c r="V194" s="106"/>
      <c r="W194" s="172"/>
      <c r="X194" s="173"/>
      <c r="Y194" s="106"/>
      <c r="Z194" s="172"/>
      <c r="AA194" s="173"/>
      <c r="AB194" s="106"/>
      <c r="AC194" s="172"/>
      <c r="AD194" s="173"/>
      <c r="AE194" s="106"/>
      <c r="AF194" s="172"/>
      <c r="AG194" s="173"/>
      <c r="AH194" s="106"/>
      <c r="AI194" s="172"/>
      <c r="AJ194" s="173"/>
      <c r="AK194" s="106"/>
      <c r="AL194" s="172"/>
      <c r="AM194" s="173"/>
      <c r="AN194" s="106"/>
      <c r="AO194" s="172"/>
      <c r="AP194" s="173"/>
      <c r="AQ194" s="106"/>
      <c r="AR194" s="172"/>
      <c r="AS194" s="173"/>
      <c r="AT194" s="106"/>
      <c r="AU194" s="172"/>
      <c r="AV194" s="174">
        <f t="shared" si="6"/>
        <v>0</v>
      </c>
      <c r="AW194" s="175">
        <f t="shared" si="7"/>
        <v>0</v>
      </c>
      <c r="AX194" s="176">
        <f t="shared" si="8"/>
        <v>0</v>
      </c>
      <c r="AY194" s="15"/>
    </row>
    <row r="195" spans="1:51" x14ac:dyDescent="0.3">
      <c r="A195" s="180" t="s">
        <v>224</v>
      </c>
      <c r="B195" s="164"/>
      <c r="C195" s="161"/>
      <c r="D195" s="161"/>
      <c r="E195" s="162"/>
      <c r="F195" s="161"/>
      <c r="G195" s="161"/>
      <c r="H195" s="161"/>
      <c r="I195" s="161"/>
      <c r="J195" s="161"/>
      <c r="K195" s="151"/>
      <c r="L195" s="160"/>
      <c r="M195" s="107"/>
      <c r="N195" s="163"/>
      <c r="O195" s="164"/>
      <c r="P195" s="107"/>
      <c r="Q195" s="163"/>
      <c r="R195" s="164"/>
      <c r="S195" s="107"/>
      <c r="T195" s="163"/>
      <c r="U195" s="164"/>
      <c r="V195" s="107"/>
      <c r="W195" s="163"/>
      <c r="X195" s="164"/>
      <c r="Y195" s="107"/>
      <c r="Z195" s="163"/>
      <c r="AA195" s="164"/>
      <c r="AB195" s="107"/>
      <c r="AC195" s="163"/>
      <c r="AD195" s="164"/>
      <c r="AE195" s="107"/>
      <c r="AF195" s="163"/>
      <c r="AG195" s="164"/>
      <c r="AH195" s="107"/>
      <c r="AI195" s="163"/>
      <c r="AJ195" s="164"/>
      <c r="AK195" s="107"/>
      <c r="AL195" s="163"/>
      <c r="AM195" s="164"/>
      <c r="AN195" s="107"/>
      <c r="AO195" s="163"/>
      <c r="AP195" s="164"/>
      <c r="AQ195" s="107"/>
      <c r="AR195" s="163"/>
      <c r="AS195" s="164"/>
      <c r="AT195" s="107"/>
      <c r="AU195" s="163"/>
      <c r="AV195" s="165">
        <f t="shared" si="6"/>
        <v>0</v>
      </c>
      <c r="AW195" s="166">
        <f t="shared" si="7"/>
        <v>0</v>
      </c>
      <c r="AX195" s="167">
        <f t="shared" si="8"/>
        <v>0</v>
      </c>
      <c r="AY195" s="15"/>
    </row>
    <row r="196" spans="1:51" x14ac:dyDescent="0.3">
      <c r="A196" s="181" t="s">
        <v>225</v>
      </c>
      <c r="B196" s="173"/>
      <c r="C196" s="170"/>
      <c r="D196" s="170"/>
      <c r="E196" s="171"/>
      <c r="F196" s="170"/>
      <c r="G196" s="170"/>
      <c r="H196" s="170"/>
      <c r="I196" s="170"/>
      <c r="J196" s="170"/>
      <c r="K196" s="150"/>
      <c r="L196" s="169"/>
      <c r="M196" s="106"/>
      <c r="N196" s="172"/>
      <c r="O196" s="173"/>
      <c r="P196" s="106"/>
      <c r="Q196" s="172"/>
      <c r="R196" s="173"/>
      <c r="S196" s="106"/>
      <c r="T196" s="172"/>
      <c r="U196" s="173"/>
      <c r="V196" s="106"/>
      <c r="W196" s="172"/>
      <c r="X196" s="173"/>
      <c r="Y196" s="106"/>
      <c r="Z196" s="172"/>
      <c r="AA196" s="173"/>
      <c r="AB196" s="106"/>
      <c r="AC196" s="172"/>
      <c r="AD196" s="173"/>
      <c r="AE196" s="106"/>
      <c r="AF196" s="172"/>
      <c r="AG196" s="173"/>
      <c r="AH196" s="106"/>
      <c r="AI196" s="172"/>
      <c r="AJ196" s="173"/>
      <c r="AK196" s="106"/>
      <c r="AL196" s="172"/>
      <c r="AM196" s="173"/>
      <c r="AN196" s="106"/>
      <c r="AO196" s="172"/>
      <c r="AP196" s="173"/>
      <c r="AQ196" s="106"/>
      <c r="AR196" s="172"/>
      <c r="AS196" s="173"/>
      <c r="AT196" s="106"/>
      <c r="AU196" s="172"/>
      <c r="AV196" s="174">
        <f t="shared" si="6"/>
        <v>0</v>
      </c>
      <c r="AW196" s="175">
        <f t="shared" si="7"/>
        <v>0</v>
      </c>
      <c r="AX196" s="176">
        <f t="shared" si="8"/>
        <v>0</v>
      </c>
      <c r="AY196" s="15"/>
    </row>
    <row r="197" spans="1:51" x14ac:dyDescent="0.3">
      <c r="A197" s="180" t="s">
        <v>226</v>
      </c>
      <c r="B197" s="164"/>
      <c r="C197" s="161"/>
      <c r="D197" s="161"/>
      <c r="E197" s="162"/>
      <c r="F197" s="161"/>
      <c r="G197" s="161"/>
      <c r="H197" s="161"/>
      <c r="I197" s="161"/>
      <c r="J197" s="161"/>
      <c r="K197" s="151"/>
      <c r="L197" s="160"/>
      <c r="M197" s="107"/>
      <c r="N197" s="163"/>
      <c r="O197" s="164"/>
      <c r="P197" s="107"/>
      <c r="Q197" s="163"/>
      <c r="R197" s="164"/>
      <c r="S197" s="107"/>
      <c r="T197" s="163"/>
      <c r="U197" s="164"/>
      <c r="V197" s="107"/>
      <c r="W197" s="163"/>
      <c r="X197" s="164"/>
      <c r="Y197" s="107"/>
      <c r="Z197" s="163"/>
      <c r="AA197" s="164"/>
      <c r="AB197" s="107"/>
      <c r="AC197" s="163"/>
      <c r="AD197" s="164"/>
      <c r="AE197" s="107"/>
      <c r="AF197" s="163"/>
      <c r="AG197" s="164"/>
      <c r="AH197" s="107"/>
      <c r="AI197" s="163"/>
      <c r="AJ197" s="164"/>
      <c r="AK197" s="107"/>
      <c r="AL197" s="163"/>
      <c r="AM197" s="164"/>
      <c r="AN197" s="107"/>
      <c r="AO197" s="163"/>
      <c r="AP197" s="164"/>
      <c r="AQ197" s="107"/>
      <c r="AR197" s="163"/>
      <c r="AS197" s="164"/>
      <c r="AT197" s="107"/>
      <c r="AU197" s="163"/>
      <c r="AV197" s="165">
        <f t="shared" si="6"/>
        <v>0</v>
      </c>
      <c r="AW197" s="166">
        <f t="shared" si="7"/>
        <v>0</v>
      </c>
      <c r="AX197" s="167">
        <f t="shared" si="8"/>
        <v>0</v>
      </c>
      <c r="AY197" s="15"/>
    </row>
    <row r="198" spans="1:51" x14ac:dyDescent="0.3">
      <c r="A198" s="181" t="s">
        <v>227</v>
      </c>
      <c r="B198" s="173"/>
      <c r="C198" s="170"/>
      <c r="D198" s="170"/>
      <c r="E198" s="171"/>
      <c r="F198" s="170"/>
      <c r="G198" s="170"/>
      <c r="H198" s="170"/>
      <c r="I198" s="170"/>
      <c r="J198" s="170"/>
      <c r="K198" s="150"/>
      <c r="L198" s="169"/>
      <c r="M198" s="106"/>
      <c r="N198" s="172"/>
      <c r="O198" s="173"/>
      <c r="P198" s="106"/>
      <c r="Q198" s="172"/>
      <c r="R198" s="173"/>
      <c r="S198" s="106"/>
      <c r="T198" s="172"/>
      <c r="U198" s="173"/>
      <c r="V198" s="106"/>
      <c r="W198" s="172"/>
      <c r="X198" s="173"/>
      <c r="Y198" s="106"/>
      <c r="Z198" s="172"/>
      <c r="AA198" s="173"/>
      <c r="AB198" s="106"/>
      <c r="AC198" s="172"/>
      <c r="AD198" s="173"/>
      <c r="AE198" s="106"/>
      <c r="AF198" s="172"/>
      <c r="AG198" s="173"/>
      <c r="AH198" s="106"/>
      <c r="AI198" s="172"/>
      <c r="AJ198" s="173"/>
      <c r="AK198" s="106"/>
      <c r="AL198" s="172"/>
      <c r="AM198" s="173"/>
      <c r="AN198" s="106"/>
      <c r="AO198" s="172"/>
      <c r="AP198" s="173"/>
      <c r="AQ198" s="106"/>
      <c r="AR198" s="172"/>
      <c r="AS198" s="173"/>
      <c r="AT198" s="106"/>
      <c r="AU198" s="172"/>
      <c r="AV198" s="174">
        <f t="shared" ref="AV198:AV255" si="9">SUM(L198,O198,R198,U198,X198,AA198,AD198,AG198,AJ198,AM198,AP198,AS198)</f>
        <v>0</v>
      </c>
      <c r="AW198" s="175">
        <f t="shared" ref="AW198:AW255" si="10">SUM(M198,P198,S198,V198,Y198,AB198,AE198,AH198,AK198,AN198,AQ198,AT198)</f>
        <v>0</v>
      </c>
      <c r="AX198" s="176">
        <f t="shared" ref="AX198:AX255" si="11">SUM(N198,Q198,T198,W198,Z198,AC198,AF198,AI198,AL198,AO198,AR198,AU198)</f>
        <v>0</v>
      </c>
      <c r="AY198" s="15"/>
    </row>
    <row r="199" spans="1:51" x14ac:dyDescent="0.3">
      <c r="A199" s="180" t="s">
        <v>228</v>
      </c>
      <c r="B199" s="164"/>
      <c r="C199" s="161"/>
      <c r="D199" s="161"/>
      <c r="E199" s="162"/>
      <c r="F199" s="161"/>
      <c r="G199" s="161"/>
      <c r="H199" s="161"/>
      <c r="I199" s="161"/>
      <c r="J199" s="161"/>
      <c r="K199" s="151"/>
      <c r="L199" s="160"/>
      <c r="M199" s="107"/>
      <c r="N199" s="163"/>
      <c r="O199" s="164"/>
      <c r="P199" s="107"/>
      <c r="Q199" s="163"/>
      <c r="R199" s="164"/>
      <c r="S199" s="107"/>
      <c r="T199" s="163"/>
      <c r="U199" s="164"/>
      <c r="V199" s="107"/>
      <c r="W199" s="163"/>
      <c r="X199" s="164"/>
      <c r="Y199" s="107"/>
      <c r="Z199" s="163"/>
      <c r="AA199" s="164"/>
      <c r="AB199" s="107"/>
      <c r="AC199" s="163"/>
      <c r="AD199" s="164"/>
      <c r="AE199" s="107"/>
      <c r="AF199" s="163"/>
      <c r="AG199" s="164"/>
      <c r="AH199" s="107"/>
      <c r="AI199" s="163"/>
      <c r="AJ199" s="164"/>
      <c r="AK199" s="107"/>
      <c r="AL199" s="163"/>
      <c r="AM199" s="164"/>
      <c r="AN199" s="107"/>
      <c r="AO199" s="163"/>
      <c r="AP199" s="164"/>
      <c r="AQ199" s="107"/>
      <c r="AR199" s="163"/>
      <c r="AS199" s="164"/>
      <c r="AT199" s="107"/>
      <c r="AU199" s="163"/>
      <c r="AV199" s="165">
        <f t="shared" si="9"/>
        <v>0</v>
      </c>
      <c r="AW199" s="166">
        <f t="shared" si="10"/>
        <v>0</v>
      </c>
      <c r="AX199" s="167">
        <f t="shared" si="11"/>
        <v>0</v>
      </c>
      <c r="AY199" s="15"/>
    </row>
    <row r="200" spans="1:51" x14ac:dyDescent="0.3">
      <c r="A200" s="181" t="s">
        <v>229</v>
      </c>
      <c r="B200" s="173"/>
      <c r="C200" s="170"/>
      <c r="D200" s="170"/>
      <c r="E200" s="171"/>
      <c r="F200" s="170"/>
      <c r="G200" s="170"/>
      <c r="H200" s="170"/>
      <c r="I200" s="170"/>
      <c r="J200" s="170"/>
      <c r="K200" s="150"/>
      <c r="L200" s="169"/>
      <c r="M200" s="106"/>
      <c r="N200" s="172"/>
      <c r="O200" s="173"/>
      <c r="P200" s="106"/>
      <c r="Q200" s="172"/>
      <c r="R200" s="173"/>
      <c r="S200" s="106"/>
      <c r="T200" s="172"/>
      <c r="U200" s="173"/>
      <c r="V200" s="106"/>
      <c r="W200" s="172"/>
      <c r="X200" s="173"/>
      <c r="Y200" s="106"/>
      <c r="Z200" s="172"/>
      <c r="AA200" s="173"/>
      <c r="AB200" s="106"/>
      <c r="AC200" s="172"/>
      <c r="AD200" s="173"/>
      <c r="AE200" s="106"/>
      <c r="AF200" s="172"/>
      <c r="AG200" s="173"/>
      <c r="AH200" s="106"/>
      <c r="AI200" s="172"/>
      <c r="AJ200" s="173"/>
      <c r="AK200" s="106"/>
      <c r="AL200" s="172"/>
      <c r="AM200" s="173"/>
      <c r="AN200" s="106"/>
      <c r="AO200" s="172"/>
      <c r="AP200" s="173"/>
      <c r="AQ200" s="106"/>
      <c r="AR200" s="172"/>
      <c r="AS200" s="173"/>
      <c r="AT200" s="106"/>
      <c r="AU200" s="172"/>
      <c r="AV200" s="174">
        <f t="shared" si="9"/>
        <v>0</v>
      </c>
      <c r="AW200" s="175">
        <f t="shared" si="10"/>
        <v>0</v>
      </c>
      <c r="AX200" s="176">
        <f t="shared" si="11"/>
        <v>0</v>
      </c>
      <c r="AY200" s="15"/>
    </row>
    <row r="201" spans="1:51" x14ac:dyDescent="0.3">
      <c r="A201" s="180" t="s">
        <v>230</v>
      </c>
      <c r="B201" s="164"/>
      <c r="C201" s="161"/>
      <c r="D201" s="161"/>
      <c r="E201" s="162"/>
      <c r="F201" s="161"/>
      <c r="G201" s="161"/>
      <c r="H201" s="161"/>
      <c r="I201" s="161"/>
      <c r="J201" s="161"/>
      <c r="K201" s="151"/>
      <c r="L201" s="160"/>
      <c r="M201" s="107"/>
      <c r="N201" s="163"/>
      <c r="O201" s="164"/>
      <c r="P201" s="107"/>
      <c r="Q201" s="163"/>
      <c r="R201" s="164"/>
      <c r="S201" s="107"/>
      <c r="T201" s="163"/>
      <c r="U201" s="164"/>
      <c r="V201" s="107"/>
      <c r="W201" s="163"/>
      <c r="X201" s="164"/>
      <c r="Y201" s="107"/>
      <c r="Z201" s="163"/>
      <c r="AA201" s="164"/>
      <c r="AB201" s="107"/>
      <c r="AC201" s="163"/>
      <c r="AD201" s="164"/>
      <c r="AE201" s="107"/>
      <c r="AF201" s="163"/>
      <c r="AG201" s="164"/>
      <c r="AH201" s="107"/>
      <c r="AI201" s="163"/>
      <c r="AJ201" s="164"/>
      <c r="AK201" s="107"/>
      <c r="AL201" s="163"/>
      <c r="AM201" s="164"/>
      <c r="AN201" s="107"/>
      <c r="AO201" s="163"/>
      <c r="AP201" s="164"/>
      <c r="AQ201" s="107"/>
      <c r="AR201" s="163"/>
      <c r="AS201" s="164"/>
      <c r="AT201" s="107"/>
      <c r="AU201" s="163"/>
      <c r="AV201" s="165">
        <f t="shared" si="9"/>
        <v>0</v>
      </c>
      <c r="AW201" s="166">
        <f t="shared" si="10"/>
        <v>0</v>
      </c>
      <c r="AX201" s="167">
        <f t="shared" si="11"/>
        <v>0</v>
      </c>
      <c r="AY201" s="15"/>
    </row>
    <row r="202" spans="1:51" x14ac:dyDescent="0.3">
      <c r="A202" s="181" t="s">
        <v>231</v>
      </c>
      <c r="B202" s="173"/>
      <c r="C202" s="170"/>
      <c r="D202" s="170"/>
      <c r="E202" s="171"/>
      <c r="F202" s="170"/>
      <c r="G202" s="170"/>
      <c r="H202" s="170"/>
      <c r="I202" s="170"/>
      <c r="J202" s="170"/>
      <c r="K202" s="150"/>
      <c r="L202" s="169"/>
      <c r="M202" s="106"/>
      <c r="N202" s="172"/>
      <c r="O202" s="173"/>
      <c r="P202" s="106"/>
      <c r="Q202" s="172"/>
      <c r="R202" s="173"/>
      <c r="S202" s="106"/>
      <c r="T202" s="172"/>
      <c r="U202" s="173"/>
      <c r="V202" s="106"/>
      <c r="W202" s="172"/>
      <c r="X202" s="173"/>
      <c r="Y202" s="106"/>
      <c r="Z202" s="172"/>
      <c r="AA202" s="173"/>
      <c r="AB202" s="106"/>
      <c r="AC202" s="172"/>
      <c r="AD202" s="173"/>
      <c r="AE202" s="106"/>
      <c r="AF202" s="172"/>
      <c r="AG202" s="173"/>
      <c r="AH202" s="106"/>
      <c r="AI202" s="172"/>
      <c r="AJ202" s="173"/>
      <c r="AK202" s="106"/>
      <c r="AL202" s="172"/>
      <c r="AM202" s="173"/>
      <c r="AN202" s="106"/>
      <c r="AO202" s="172"/>
      <c r="AP202" s="173"/>
      <c r="AQ202" s="106"/>
      <c r="AR202" s="172"/>
      <c r="AS202" s="173"/>
      <c r="AT202" s="106"/>
      <c r="AU202" s="172"/>
      <c r="AV202" s="174">
        <f t="shared" si="9"/>
        <v>0</v>
      </c>
      <c r="AW202" s="175">
        <f t="shared" si="10"/>
        <v>0</v>
      </c>
      <c r="AX202" s="176">
        <f t="shared" si="11"/>
        <v>0</v>
      </c>
      <c r="AY202" s="15"/>
    </row>
    <row r="203" spans="1:51" x14ac:dyDescent="0.3">
      <c r="A203" s="180" t="s">
        <v>232</v>
      </c>
      <c r="B203" s="164"/>
      <c r="C203" s="161"/>
      <c r="D203" s="161"/>
      <c r="E203" s="162"/>
      <c r="F203" s="161"/>
      <c r="G203" s="161"/>
      <c r="H203" s="161"/>
      <c r="I203" s="161"/>
      <c r="J203" s="161"/>
      <c r="K203" s="151"/>
      <c r="L203" s="160"/>
      <c r="M203" s="107"/>
      <c r="N203" s="163"/>
      <c r="O203" s="164"/>
      <c r="P203" s="107"/>
      <c r="Q203" s="163"/>
      <c r="R203" s="164"/>
      <c r="S203" s="107"/>
      <c r="T203" s="163"/>
      <c r="U203" s="164"/>
      <c r="V203" s="107"/>
      <c r="W203" s="163"/>
      <c r="X203" s="164"/>
      <c r="Y203" s="107"/>
      <c r="Z203" s="163"/>
      <c r="AA203" s="164"/>
      <c r="AB203" s="107"/>
      <c r="AC203" s="163"/>
      <c r="AD203" s="164"/>
      <c r="AE203" s="107"/>
      <c r="AF203" s="163"/>
      <c r="AG203" s="164"/>
      <c r="AH203" s="107"/>
      <c r="AI203" s="163"/>
      <c r="AJ203" s="164"/>
      <c r="AK203" s="107"/>
      <c r="AL203" s="163"/>
      <c r="AM203" s="164"/>
      <c r="AN203" s="107"/>
      <c r="AO203" s="163"/>
      <c r="AP203" s="164"/>
      <c r="AQ203" s="107"/>
      <c r="AR203" s="163"/>
      <c r="AS203" s="164"/>
      <c r="AT203" s="107"/>
      <c r="AU203" s="163"/>
      <c r="AV203" s="165">
        <f t="shared" si="9"/>
        <v>0</v>
      </c>
      <c r="AW203" s="166">
        <f t="shared" si="10"/>
        <v>0</v>
      </c>
      <c r="AX203" s="167">
        <f t="shared" si="11"/>
        <v>0</v>
      </c>
      <c r="AY203" s="15"/>
    </row>
    <row r="204" spans="1:51" x14ac:dyDescent="0.3">
      <c r="A204" s="181" t="s">
        <v>233</v>
      </c>
      <c r="B204" s="173"/>
      <c r="C204" s="170"/>
      <c r="D204" s="170"/>
      <c r="E204" s="171"/>
      <c r="F204" s="170"/>
      <c r="G204" s="170"/>
      <c r="H204" s="170"/>
      <c r="I204" s="170"/>
      <c r="J204" s="170"/>
      <c r="K204" s="150"/>
      <c r="L204" s="169"/>
      <c r="M204" s="106"/>
      <c r="N204" s="172"/>
      <c r="O204" s="173"/>
      <c r="P204" s="106"/>
      <c r="Q204" s="172"/>
      <c r="R204" s="173"/>
      <c r="S204" s="106"/>
      <c r="T204" s="172"/>
      <c r="U204" s="173"/>
      <c r="V204" s="106"/>
      <c r="W204" s="172"/>
      <c r="X204" s="173"/>
      <c r="Y204" s="106"/>
      <c r="Z204" s="172"/>
      <c r="AA204" s="173"/>
      <c r="AB204" s="106"/>
      <c r="AC204" s="172"/>
      <c r="AD204" s="173"/>
      <c r="AE204" s="106"/>
      <c r="AF204" s="172"/>
      <c r="AG204" s="173"/>
      <c r="AH204" s="106"/>
      <c r="AI204" s="172"/>
      <c r="AJ204" s="173"/>
      <c r="AK204" s="106"/>
      <c r="AL204" s="172"/>
      <c r="AM204" s="173"/>
      <c r="AN204" s="106"/>
      <c r="AO204" s="172"/>
      <c r="AP204" s="173"/>
      <c r="AQ204" s="106"/>
      <c r="AR204" s="172"/>
      <c r="AS204" s="173"/>
      <c r="AT204" s="106"/>
      <c r="AU204" s="172"/>
      <c r="AV204" s="174">
        <f t="shared" si="9"/>
        <v>0</v>
      </c>
      <c r="AW204" s="175">
        <f t="shared" si="10"/>
        <v>0</v>
      </c>
      <c r="AX204" s="176">
        <f t="shared" si="11"/>
        <v>0</v>
      </c>
      <c r="AY204" s="15"/>
    </row>
    <row r="205" spans="1:51" x14ac:dyDescent="0.3">
      <c r="A205" s="180" t="s">
        <v>234</v>
      </c>
      <c r="B205" s="164"/>
      <c r="C205" s="161"/>
      <c r="D205" s="161"/>
      <c r="E205" s="162"/>
      <c r="F205" s="161"/>
      <c r="G205" s="161"/>
      <c r="H205" s="161"/>
      <c r="I205" s="161"/>
      <c r="J205" s="161"/>
      <c r="K205" s="151"/>
      <c r="L205" s="160"/>
      <c r="M205" s="107"/>
      <c r="N205" s="163"/>
      <c r="O205" s="164"/>
      <c r="P205" s="107"/>
      <c r="Q205" s="163"/>
      <c r="R205" s="164"/>
      <c r="S205" s="107"/>
      <c r="T205" s="163"/>
      <c r="U205" s="164"/>
      <c r="V205" s="107"/>
      <c r="W205" s="163"/>
      <c r="X205" s="164"/>
      <c r="Y205" s="107"/>
      <c r="Z205" s="163"/>
      <c r="AA205" s="164"/>
      <c r="AB205" s="107"/>
      <c r="AC205" s="163"/>
      <c r="AD205" s="164"/>
      <c r="AE205" s="107"/>
      <c r="AF205" s="163"/>
      <c r="AG205" s="164"/>
      <c r="AH205" s="107"/>
      <c r="AI205" s="163"/>
      <c r="AJ205" s="164"/>
      <c r="AK205" s="107"/>
      <c r="AL205" s="163"/>
      <c r="AM205" s="164"/>
      <c r="AN205" s="107"/>
      <c r="AO205" s="163"/>
      <c r="AP205" s="164"/>
      <c r="AQ205" s="107"/>
      <c r="AR205" s="163"/>
      <c r="AS205" s="164"/>
      <c r="AT205" s="107"/>
      <c r="AU205" s="163"/>
      <c r="AV205" s="165">
        <f t="shared" si="9"/>
        <v>0</v>
      </c>
      <c r="AW205" s="166">
        <f t="shared" si="10"/>
        <v>0</v>
      </c>
      <c r="AX205" s="167">
        <f t="shared" si="11"/>
        <v>0</v>
      </c>
      <c r="AY205" s="15"/>
    </row>
    <row r="206" spans="1:51" x14ac:dyDescent="0.3">
      <c r="A206" s="181" t="s">
        <v>235</v>
      </c>
      <c r="B206" s="173"/>
      <c r="C206" s="170"/>
      <c r="D206" s="170"/>
      <c r="E206" s="171"/>
      <c r="F206" s="170"/>
      <c r="G206" s="170"/>
      <c r="H206" s="170"/>
      <c r="I206" s="170"/>
      <c r="J206" s="170"/>
      <c r="K206" s="150"/>
      <c r="L206" s="169"/>
      <c r="M206" s="106"/>
      <c r="N206" s="172"/>
      <c r="O206" s="173"/>
      <c r="P206" s="106"/>
      <c r="Q206" s="172"/>
      <c r="R206" s="173"/>
      <c r="S206" s="106"/>
      <c r="T206" s="172"/>
      <c r="U206" s="173"/>
      <c r="V206" s="106"/>
      <c r="W206" s="172"/>
      <c r="X206" s="173"/>
      <c r="Y206" s="106"/>
      <c r="Z206" s="172"/>
      <c r="AA206" s="173"/>
      <c r="AB206" s="106"/>
      <c r="AC206" s="172"/>
      <c r="AD206" s="173"/>
      <c r="AE206" s="106"/>
      <c r="AF206" s="172"/>
      <c r="AG206" s="173"/>
      <c r="AH206" s="106"/>
      <c r="AI206" s="172"/>
      <c r="AJ206" s="173"/>
      <c r="AK206" s="106"/>
      <c r="AL206" s="172"/>
      <c r="AM206" s="173"/>
      <c r="AN206" s="106"/>
      <c r="AO206" s="172"/>
      <c r="AP206" s="173"/>
      <c r="AQ206" s="106"/>
      <c r="AR206" s="172"/>
      <c r="AS206" s="173"/>
      <c r="AT206" s="106"/>
      <c r="AU206" s="172"/>
      <c r="AV206" s="174">
        <f t="shared" si="9"/>
        <v>0</v>
      </c>
      <c r="AW206" s="175">
        <f t="shared" si="10"/>
        <v>0</v>
      </c>
      <c r="AX206" s="176">
        <f t="shared" si="11"/>
        <v>0</v>
      </c>
      <c r="AY206" s="15"/>
    </row>
    <row r="207" spans="1:51" x14ac:dyDescent="0.3">
      <c r="A207" s="180" t="s">
        <v>236</v>
      </c>
      <c r="B207" s="164"/>
      <c r="C207" s="161"/>
      <c r="D207" s="161"/>
      <c r="E207" s="162"/>
      <c r="F207" s="161"/>
      <c r="G207" s="161"/>
      <c r="H207" s="161"/>
      <c r="I207" s="161"/>
      <c r="J207" s="161"/>
      <c r="K207" s="151"/>
      <c r="L207" s="160"/>
      <c r="M207" s="107"/>
      <c r="N207" s="163"/>
      <c r="O207" s="164"/>
      <c r="P207" s="107"/>
      <c r="Q207" s="163"/>
      <c r="R207" s="164"/>
      <c r="S207" s="107"/>
      <c r="T207" s="163"/>
      <c r="U207" s="164"/>
      <c r="V207" s="107"/>
      <c r="W207" s="163"/>
      <c r="X207" s="164"/>
      <c r="Y207" s="107"/>
      <c r="Z207" s="163"/>
      <c r="AA207" s="164"/>
      <c r="AB207" s="107"/>
      <c r="AC207" s="163"/>
      <c r="AD207" s="164"/>
      <c r="AE207" s="107"/>
      <c r="AF207" s="163"/>
      <c r="AG207" s="164"/>
      <c r="AH207" s="107"/>
      <c r="AI207" s="163"/>
      <c r="AJ207" s="164"/>
      <c r="AK207" s="107"/>
      <c r="AL207" s="163"/>
      <c r="AM207" s="164"/>
      <c r="AN207" s="107"/>
      <c r="AO207" s="163"/>
      <c r="AP207" s="164"/>
      <c r="AQ207" s="107"/>
      <c r="AR207" s="163"/>
      <c r="AS207" s="164"/>
      <c r="AT207" s="107"/>
      <c r="AU207" s="163"/>
      <c r="AV207" s="165">
        <f t="shared" si="9"/>
        <v>0</v>
      </c>
      <c r="AW207" s="166">
        <f t="shared" si="10"/>
        <v>0</v>
      </c>
      <c r="AX207" s="167">
        <f t="shared" si="11"/>
        <v>0</v>
      </c>
      <c r="AY207" s="15"/>
    </row>
    <row r="208" spans="1:51" x14ac:dyDescent="0.3">
      <c r="A208" s="181" t="s">
        <v>237</v>
      </c>
      <c r="B208" s="173"/>
      <c r="C208" s="170"/>
      <c r="D208" s="170"/>
      <c r="E208" s="171"/>
      <c r="F208" s="170"/>
      <c r="G208" s="170"/>
      <c r="H208" s="170"/>
      <c r="I208" s="170"/>
      <c r="J208" s="170"/>
      <c r="K208" s="150"/>
      <c r="L208" s="169"/>
      <c r="M208" s="106"/>
      <c r="N208" s="172"/>
      <c r="O208" s="173"/>
      <c r="P208" s="106"/>
      <c r="Q208" s="172"/>
      <c r="R208" s="173"/>
      <c r="S208" s="106"/>
      <c r="T208" s="172"/>
      <c r="U208" s="173"/>
      <c r="V208" s="106"/>
      <c r="W208" s="172"/>
      <c r="X208" s="173"/>
      <c r="Y208" s="106"/>
      <c r="Z208" s="172"/>
      <c r="AA208" s="173"/>
      <c r="AB208" s="106"/>
      <c r="AC208" s="172"/>
      <c r="AD208" s="173"/>
      <c r="AE208" s="106"/>
      <c r="AF208" s="172"/>
      <c r="AG208" s="173"/>
      <c r="AH208" s="106"/>
      <c r="AI208" s="172"/>
      <c r="AJ208" s="173"/>
      <c r="AK208" s="106"/>
      <c r="AL208" s="172"/>
      <c r="AM208" s="173"/>
      <c r="AN208" s="106"/>
      <c r="AO208" s="172"/>
      <c r="AP208" s="173"/>
      <c r="AQ208" s="106"/>
      <c r="AR208" s="172"/>
      <c r="AS208" s="173"/>
      <c r="AT208" s="106"/>
      <c r="AU208" s="172"/>
      <c r="AV208" s="174">
        <f t="shared" si="9"/>
        <v>0</v>
      </c>
      <c r="AW208" s="175">
        <f t="shared" si="10"/>
        <v>0</v>
      </c>
      <c r="AX208" s="176">
        <f t="shared" si="11"/>
        <v>0</v>
      </c>
      <c r="AY208" s="15"/>
    </row>
    <row r="209" spans="1:51" x14ac:dyDescent="0.3">
      <c r="A209" s="180" t="s">
        <v>238</v>
      </c>
      <c r="B209" s="164"/>
      <c r="C209" s="161"/>
      <c r="D209" s="161"/>
      <c r="E209" s="162"/>
      <c r="F209" s="161"/>
      <c r="G209" s="161"/>
      <c r="H209" s="161"/>
      <c r="I209" s="161"/>
      <c r="J209" s="161"/>
      <c r="K209" s="151"/>
      <c r="L209" s="160"/>
      <c r="M209" s="107"/>
      <c r="N209" s="163"/>
      <c r="O209" s="164"/>
      <c r="P209" s="107"/>
      <c r="Q209" s="163"/>
      <c r="R209" s="164"/>
      <c r="S209" s="107"/>
      <c r="T209" s="163"/>
      <c r="U209" s="164"/>
      <c r="V209" s="107"/>
      <c r="W209" s="163"/>
      <c r="X209" s="164"/>
      <c r="Y209" s="107"/>
      <c r="Z209" s="163"/>
      <c r="AA209" s="164"/>
      <c r="AB209" s="107"/>
      <c r="AC209" s="163"/>
      <c r="AD209" s="164"/>
      <c r="AE209" s="107"/>
      <c r="AF209" s="163"/>
      <c r="AG209" s="164"/>
      <c r="AH209" s="107"/>
      <c r="AI209" s="163"/>
      <c r="AJ209" s="164"/>
      <c r="AK209" s="107"/>
      <c r="AL209" s="163"/>
      <c r="AM209" s="164"/>
      <c r="AN209" s="107"/>
      <c r="AO209" s="163"/>
      <c r="AP209" s="164"/>
      <c r="AQ209" s="107"/>
      <c r="AR209" s="163"/>
      <c r="AS209" s="164"/>
      <c r="AT209" s="107"/>
      <c r="AU209" s="163"/>
      <c r="AV209" s="165">
        <f t="shared" si="9"/>
        <v>0</v>
      </c>
      <c r="AW209" s="166">
        <f t="shared" si="10"/>
        <v>0</v>
      </c>
      <c r="AX209" s="167">
        <f t="shared" si="11"/>
        <v>0</v>
      </c>
      <c r="AY209" s="15"/>
    </row>
    <row r="210" spans="1:51" x14ac:dyDescent="0.3">
      <c r="A210" s="181" t="s">
        <v>239</v>
      </c>
      <c r="B210" s="173"/>
      <c r="C210" s="170"/>
      <c r="D210" s="170"/>
      <c r="E210" s="171"/>
      <c r="F210" s="170"/>
      <c r="G210" s="170"/>
      <c r="H210" s="170"/>
      <c r="I210" s="170"/>
      <c r="J210" s="170"/>
      <c r="K210" s="150"/>
      <c r="L210" s="169"/>
      <c r="M210" s="106"/>
      <c r="N210" s="172"/>
      <c r="O210" s="173"/>
      <c r="P210" s="106"/>
      <c r="Q210" s="172"/>
      <c r="R210" s="173"/>
      <c r="S210" s="106"/>
      <c r="T210" s="172"/>
      <c r="U210" s="173"/>
      <c r="V210" s="106"/>
      <c r="W210" s="172"/>
      <c r="X210" s="173"/>
      <c r="Y210" s="106"/>
      <c r="Z210" s="172"/>
      <c r="AA210" s="173"/>
      <c r="AB210" s="106"/>
      <c r="AC210" s="172"/>
      <c r="AD210" s="173"/>
      <c r="AE210" s="106"/>
      <c r="AF210" s="172"/>
      <c r="AG210" s="173"/>
      <c r="AH210" s="106"/>
      <c r="AI210" s="172"/>
      <c r="AJ210" s="173"/>
      <c r="AK210" s="106"/>
      <c r="AL210" s="172"/>
      <c r="AM210" s="173"/>
      <c r="AN210" s="106"/>
      <c r="AO210" s="172"/>
      <c r="AP210" s="173"/>
      <c r="AQ210" s="106"/>
      <c r="AR210" s="172"/>
      <c r="AS210" s="173"/>
      <c r="AT210" s="106"/>
      <c r="AU210" s="172"/>
      <c r="AV210" s="174">
        <f t="shared" si="9"/>
        <v>0</v>
      </c>
      <c r="AW210" s="175">
        <f t="shared" si="10"/>
        <v>0</v>
      </c>
      <c r="AX210" s="176">
        <f t="shared" si="11"/>
        <v>0</v>
      </c>
      <c r="AY210" s="15"/>
    </row>
    <row r="211" spans="1:51" x14ac:dyDescent="0.3">
      <c r="A211" s="180" t="s">
        <v>240</v>
      </c>
      <c r="B211" s="164"/>
      <c r="C211" s="161"/>
      <c r="D211" s="161"/>
      <c r="E211" s="162"/>
      <c r="F211" s="161"/>
      <c r="G211" s="161"/>
      <c r="H211" s="161"/>
      <c r="I211" s="161"/>
      <c r="J211" s="161"/>
      <c r="K211" s="151"/>
      <c r="L211" s="160"/>
      <c r="M211" s="107"/>
      <c r="N211" s="163"/>
      <c r="O211" s="164"/>
      <c r="P211" s="107"/>
      <c r="Q211" s="163"/>
      <c r="R211" s="164"/>
      <c r="S211" s="107"/>
      <c r="T211" s="163"/>
      <c r="U211" s="164"/>
      <c r="V211" s="107"/>
      <c r="W211" s="163"/>
      <c r="X211" s="164"/>
      <c r="Y211" s="107"/>
      <c r="Z211" s="163"/>
      <c r="AA211" s="164"/>
      <c r="AB211" s="107"/>
      <c r="AC211" s="163"/>
      <c r="AD211" s="164"/>
      <c r="AE211" s="107"/>
      <c r="AF211" s="163"/>
      <c r="AG211" s="164"/>
      <c r="AH211" s="107"/>
      <c r="AI211" s="163"/>
      <c r="AJ211" s="164"/>
      <c r="AK211" s="107"/>
      <c r="AL211" s="163"/>
      <c r="AM211" s="164"/>
      <c r="AN211" s="107"/>
      <c r="AO211" s="163"/>
      <c r="AP211" s="164"/>
      <c r="AQ211" s="107"/>
      <c r="AR211" s="163"/>
      <c r="AS211" s="164"/>
      <c r="AT211" s="107"/>
      <c r="AU211" s="163"/>
      <c r="AV211" s="165">
        <f t="shared" si="9"/>
        <v>0</v>
      </c>
      <c r="AW211" s="166">
        <f t="shared" si="10"/>
        <v>0</v>
      </c>
      <c r="AX211" s="167">
        <f t="shared" si="11"/>
        <v>0</v>
      </c>
      <c r="AY211" s="15"/>
    </row>
    <row r="212" spans="1:51" x14ac:dyDescent="0.3">
      <c r="A212" s="181" t="s">
        <v>241</v>
      </c>
      <c r="B212" s="173"/>
      <c r="C212" s="170"/>
      <c r="D212" s="170"/>
      <c r="E212" s="171"/>
      <c r="F212" s="170"/>
      <c r="G212" s="170"/>
      <c r="H212" s="170"/>
      <c r="I212" s="170"/>
      <c r="J212" s="170"/>
      <c r="K212" s="150"/>
      <c r="L212" s="169"/>
      <c r="M212" s="106"/>
      <c r="N212" s="172"/>
      <c r="O212" s="173"/>
      <c r="P212" s="106"/>
      <c r="Q212" s="172"/>
      <c r="R212" s="173"/>
      <c r="S212" s="106"/>
      <c r="T212" s="172"/>
      <c r="U212" s="173"/>
      <c r="V212" s="106"/>
      <c r="W212" s="172"/>
      <c r="X212" s="173"/>
      <c r="Y212" s="106"/>
      <c r="Z212" s="172"/>
      <c r="AA212" s="173"/>
      <c r="AB212" s="106"/>
      <c r="AC212" s="172"/>
      <c r="AD212" s="173"/>
      <c r="AE212" s="106"/>
      <c r="AF212" s="172"/>
      <c r="AG212" s="173"/>
      <c r="AH212" s="106"/>
      <c r="AI212" s="172"/>
      <c r="AJ212" s="173"/>
      <c r="AK212" s="106"/>
      <c r="AL212" s="172"/>
      <c r="AM212" s="173"/>
      <c r="AN212" s="106"/>
      <c r="AO212" s="172"/>
      <c r="AP212" s="173"/>
      <c r="AQ212" s="106"/>
      <c r="AR212" s="172"/>
      <c r="AS212" s="173"/>
      <c r="AT212" s="106"/>
      <c r="AU212" s="172"/>
      <c r="AV212" s="174">
        <f t="shared" si="9"/>
        <v>0</v>
      </c>
      <c r="AW212" s="175">
        <f t="shared" si="10"/>
        <v>0</v>
      </c>
      <c r="AX212" s="176">
        <f t="shared" si="11"/>
        <v>0</v>
      </c>
      <c r="AY212" s="15"/>
    </row>
    <row r="213" spans="1:51" x14ac:dyDescent="0.3">
      <c r="A213" s="180" t="s">
        <v>242</v>
      </c>
      <c r="B213" s="164"/>
      <c r="C213" s="161"/>
      <c r="D213" s="161"/>
      <c r="E213" s="162"/>
      <c r="F213" s="161"/>
      <c r="G213" s="161"/>
      <c r="H213" s="161"/>
      <c r="I213" s="161"/>
      <c r="J213" s="161"/>
      <c r="K213" s="151"/>
      <c r="L213" s="160"/>
      <c r="M213" s="107"/>
      <c r="N213" s="163"/>
      <c r="O213" s="164"/>
      <c r="P213" s="107"/>
      <c r="Q213" s="163"/>
      <c r="R213" s="164"/>
      <c r="S213" s="107"/>
      <c r="T213" s="163"/>
      <c r="U213" s="164"/>
      <c r="V213" s="107"/>
      <c r="W213" s="163"/>
      <c r="X213" s="164"/>
      <c r="Y213" s="107"/>
      <c r="Z213" s="163"/>
      <c r="AA213" s="164"/>
      <c r="AB213" s="107"/>
      <c r="AC213" s="163"/>
      <c r="AD213" s="164"/>
      <c r="AE213" s="107"/>
      <c r="AF213" s="163"/>
      <c r="AG213" s="164"/>
      <c r="AH213" s="107"/>
      <c r="AI213" s="163"/>
      <c r="AJ213" s="164"/>
      <c r="AK213" s="107"/>
      <c r="AL213" s="163"/>
      <c r="AM213" s="164"/>
      <c r="AN213" s="107"/>
      <c r="AO213" s="163"/>
      <c r="AP213" s="164"/>
      <c r="AQ213" s="107"/>
      <c r="AR213" s="163"/>
      <c r="AS213" s="164"/>
      <c r="AT213" s="107"/>
      <c r="AU213" s="163"/>
      <c r="AV213" s="165">
        <f t="shared" si="9"/>
        <v>0</v>
      </c>
      <c r="AW213" s="166">
        <f t="shared" si="10"/>
        <v>0</v>
      </c>
      <c r="AX213" s="167">
        <f t="shared" si="11"/>
        <v>0</v>
      </c>
      <c r="AY213" s="15"/>
    </row>
    <row r="214" spans="1:51" x14ac:dyDescent="0.3">
      <c r="A214" s="181" t="s">
        <v>243</v>
      </c>
      <c r="B214" s="173"/>
      <c r="C214" s="170"/>
      <c r="D214" s="170"/>
      <c r="E214" s="171"/>
      <c r="F214" s="170"/>
      <c r="G214" s="170"/>
      <c r="H214" s="170"/>
      <c r="I214" s="170"/>
      <c r="J214" s="170"/>
      <c r="K214" s="150"/>
      <c r="L214" s="169"/>
      <c r="M214" s="106"/>
      <c r="N214" s="172"/>
      <c r="O214" s="173"/>
      <c r="P214" s="106"/>
      <c r="Q214" s="172"/>
      <c r="R214" s="173"/>
      <c r="S214" s="106"/>
      <c r="T214" s="172"/>
      <c r="U214" s="173"/>
      <c r="V214" s="106"/>
      <c r="W214" s="172"/>
      <c r="X214" s="173"/>
      <c r="Y214" s="106"/>
      <c r="Z214" s="172"/>
      <c r="AA214" s="173"/>
      <c r="AB214" s="106"/>
      <c r="AC214" s="172"/>
      <c r="AD214" s="173"/>
      <c r="AE214" s="106"/>
      <c r="AF214" s="172"/>
      <c r="AG214" s="173"/>
      <c r="AH214" s="106"/>
      <c r="AI214" s="172"/>
      <c r="AJ214" s="173"/>
      <c r="AK214" s="106"/>
      <c r="AL214" s="172"/>
      <c r="AM214" s="173"/>
      <c r="AN214" s="106"/>
      <c r="AO214" s="172"/>
      <c r="AP214" s="173"/>
      <c r="AQ214" s="106"/>
      <c r="AR214" s="172"/>
      <c r="AS214" s="173"/>
      <c r="AT214" s="106"/>
      <c r="AU214" s="172"/>
      <c r="AV214" s="174">
        <f t="shared" si="9"/>
        <v>0</v>
      </c>
      <c r="AW214" s="175">
        <f t="shared" si="10"/>
        <v>0</v>
      </c>
      <c r="AX214" s="176">
        <f t="shared" si="11"/>
        <v>0</v>
      </c>
      <c r="AY214" s="15"/>
    </row>
    <row r="215" spans="1:51" x14ac:dyDescent="0.3">
      <c r="A215" s="180" t="s">
        <v>244</v>
      </c>
      <c r="B215" s="164"/>
      <c r="C215" s="161"/>
      <c r="D215" s="161"/>
      <c r="E215" s="162"/>
      <c r="F215" s="161"/>
      <c r="G215" s="161"/>
      <c r="H215" s="161"/>
      <c r="I215" s="161"/>
      <c r="J215" s="161"/>
      <c r="K215" s="151"/>
      <c r="L215" s="160"/>
      <c r="M215" s="107"/>
      <c r="N215" s="163"/>
      <c r="O215" s="164"/>
      <c r="P215" s="107"/>
      <c r="Q215" s="163"/>
      <c r="R215" s="164"/>
      <c r="S215" s="107"/>
      <c r="T215" s="163"/>
      <c r="U215" s="164"/>
      <c r="V215" s="107"/>
      <c r="W215" s="163"/>
      <c r="X215" s="164"/>
      <c r="Y215" s="107"/>
      <c r="Z215" s="163"/>
      <c r="AA215" s="164"/>
      <c r="AB215" s="107"/>
      <c r="AC215" s="163"/>
      <c r="AD215" s="164"/>
      <c r="AE215" s="107"/>
      <c r="AF215" s="163"/>
      <c r="AG215" s="164"/>
      <c r="AH215" s="107"/>
      <c r="AI215" s="163"/>
      <c r="AJ215" s="164"/>
      <c r="AK215" s="107"/>
      <c r="AL215" s="163"/>
      <c r="AM215" s="164"/>
      <c r="AN215" s="107"/>
      <c r="AO215" s="163"/>
      <c r="AP215" s="164"/>
      <c r="AQ215" s="107"/>
      <c r="AR215" s="163"/>
      <c r="AS215" s="164"/>
      <c r="AT215" s="107"/>
      <c r="AU215" s="163"/>
      <c r="AV215" s="165">
        <f t="shared" si="9"/>
        <v>0</v>
      </c>
      <c r="AW215" s="166">
        <f t="shared" si="10"/>
        <v>0</v>
      </c>
      <c r="AX215" s="167">
        <f t="shared" si="11"/>
        <v>0</v>
      </c>
      <c r="AY215" s="15"/>
    </row>
    <row r="216" spans="1:51" x14ac:dyDescent="0.3">
      <c r="A216" s="181" t="s">
        <v>245</v>
      </c>
      <c r="B216" s="173"/>
      <c r="C216" s="170"/>
      <c r="D216" s="170"/>
      <c r="E216" s="171"/>
      <c r="F216" s="170"/>
      <c r="G216" s="170"/>
      <c r="H216" s="170"/>
      <c r="I216" s="170"/>
      <c r="J216" s="170"/>
      <c r="K216" s="150"/>
      <c r="L216" s="169"/>
      <c r="M216" s="106"/>
      <c r="N216" s="172"/>
      <c r="O216" s="173"/>
      <c r="P216" s="106"/>
      <c r="Q216" s="172"/>
      <c r="R216" s="173"/>
      <c r="S216" s="106"/>
      <c r="T216" s="172"/>
      <c r="U216" s="173"/>
      <c r="V216" s="106"/>
      <c r="W216" s="172"/>
      <c r="X216" s="173"/>
      <c r="Y216" s="106"/>
      <c r="Z216" s="172"/>
      <c r="AA216" s="173"/>
      <c r="AB216" s="106"/>
      <c r="AC216" s="172"/>
      <c r="AD216" s="173"/>
      <c r="AE216" s="106"/>
      <c r="AF216" s="172"/>
      <c r="AG216" s="173"/>
      <c r="AH216" s="106"/>
      <c r="AI216" s="172"/>
      <c r="AJ216" s="173"/>
      <c r="AK216" s="106"/>
      <c r="AL216" s="172"/>
      <c r="AM216" s="173"/>
      <c r="AN216" s="106"/>
      <c r="AO216" s="172"/>
      <c r="AP216" s="173"/>
      <c r="AQ216" s="106"/>
      <c r="AR216" s="172"/>
      <c r="AS216" s="173"/>
      <c r="AT216" s="106"/>
      <c r="AU216" s="172"/>
      <c r="AV216" s="174">
        <f t="shared" si="9"/>
        <v>0</v>
      </c>
      <c r="AW216" s="175">
        <f t="shared" si="10"/>
        <v>0</v>
      </c>
      <c r="AX216" s="176">
        <f t="shared" si="11"/>
        <v>0</v>
      </c>
      <c r="AY216" s="15"/>
    </row>
    <row r="217" spans="1:51" x14ac:dyDescent="0.3">
      <c r="A217" s="180" t="s">
        <v>246</v>
      </c>
      <c r="B217" s="164"/>
      <c r="C217" s="161"/>
      <c r="D217" s="161"/>
      <c r="E217" s="162"/>
      <c r="F217" s="161"/>
      <c r="G217" s="161"/>
      <c r="H217" s="161"/>
      <c r="I217" s="161"/>
      <c r="J217" s="161"/>
      <c r="K217" s="151"/>
      <c r="L217" s="160"/>
      <c r="M217" s="107"/>
      <c r="N217" s="163"/>
      <c r="O217" s="164"/>
      <c r="P217" s="107"/>
      <c r="Q217" s="163"/>
      <c r="R217" s="164"/>
      <c r="S217" s="107"/>
      <c r="T217" s="163"/>
      <c r="U217" s="164"/>
      <c r="V217" s="107"/>
      <c r="W217" s="163"/>
      <c r="X217" s="164"/>
      <c r="Y217" s="107"/>
      <c r="Z217" s="163"/>
      <c r="AA217" s="164"/>
      <c r="AB217" s="107"/>
      <c r="AC217" s="163"/>
      <c r="AD217" s="164"/>
      <c r="AE217" s="107"/>
      <c r="AF217" s="163"/>
      <c r="AG217" s="164"/>
      <c r="AH217" s="107"/>
      <c r="AI217" s="163"/>
      <c r="AJ217" s="164"/>
      <c r="AK217" s="107"/>
      <c r="AL217" s="163"/>
      <c r="AM217" s="164"/>
      <c r="AN217" s="107"/>
      <c r="AO217" s="163"/>
      <c r="AP217" s="164"/>
      <c r="AQ217" s="107"/>
      <c r="AR217" s="163"/>
      <c r="AS217" s="164"/>
      <c r="AT217" s="107"/>
      <c r="AU217" s="163"/>
      <c r="AV217" s="165">
        <f t="shared" si="9"/>
        <v>0</v>
      </c>
      <c r="AW217" s="166">
        <f t="shared" si="10"/>
        <v>0</v>
      </c>
      <c r="AX217" s="167">
        <f t="shared" si="11"/>
        <v>0</v>
      </c>
      <c r="AY217" s="15"/>
    </row>
    <row r="218" spans="1:51" x14ac:dyDescent="0.3">
      <c r="A218" s="181" t="s">
        <v>247</v>
      </c>
      <c r="B218" s="173"/>
      <c r="C218" s="170"/>
      <c r="D218" s="170"/>
      <c r="E218" s="171"/>
      <c r="F218" s="170"/>
      <c r="G218" s="170"/>
      <c r="H218" s="170"/>
      <c r="I218" s="170"/>
      <c r="J218" s="170"/>
      <c r="K218" s="150"/>
      <c r="L218" s="169"/>
      <c r="M218" s="106"/>
      <c r="N218" s="172"/>
      <c r="O218" s="173"/>
      <c r="P218" s="106"/>
      <c r="Q218" s="172"/>
      <c r="R218" s="173"/>
      <c r="S218" s="106"/>
      <c r="T218" s="172"/>
      <c r="U218" s="173"/>
      <c r="V218" s="106"/>
      <c r="W218" s="172"/>
      <c r="X218" s="173"/>
      <c r="Y218" s="106"/>
      <c r="Z218" s="172"/>
      <c r="AA218" s="173"/>
      <c r="AB218" s="106"/>
      <c r="AC218" s="172"/>
      <c r="AD218" s="173"/>
      <c r="AE218" s="106"/>
      <c r="AF218" s="172"/>
      <c r="AG218" s="173"/>
      <c r="AH218" s="106"/>
      <c r="AI218" s="172"/>
      <c r="AJ218" s="173"/>
      <c r="AK218" s="106"/>
      <c r="AL218" s="172"/>
      <c r="AM218" s="173"/>
      <c r="AN218" s="106"/>
      <c r="AO218" s="172"/>
      <c r="AP218" s="173"/>
      <c r="AQ218" s="106"/>
      <c r="AR218" s="172"/>
      <c r="AS218" s="173"/>
      <c r="AT218" s="106"/>
      <c r="AU218" s="172"/>
      <c r="AV218" s="174">
        <f t="shared" si="9"/>
        <v>0</v>
      </c>
      <c r="AW218" s="175">
        <f t="shared" si="10"/>
        <v>0</v>
      </c>
      <c r="AX218" s="176">
        <f t="shared" si="11"/>
        <v>0</v>
      </c>
      <c r="AY218" s="15"/>
    </row>
    <row r="219" spans="1:51" x14ac:dyDescent="0.3">
      <c r="A219" s="180" t="s">
        <v>248</v>
      </c>
      <c r="B219" s="164"/>
      <c r="C219" s="161"/>
      <c r="D219" s="161"/>
      <c r="E219" s="162"/>
      <c r="F219" s="161"/>
      <c r="G219" s="161"/>
      <c r="H219" s="161"/>
      <c r="I219" s="161"/>
      <c r="J219" s="161"/>
      <c r="K219" s="151"/>
      <c r="L219" s="160"/>
      <c r="M219" s="107"/>
      <c r="N219" s="163"/>
      <c r="O219" s="164"/>
      <c r="P219" s="107"/>
      <c r="Q219" s="163"/>
      <c r="R219" s="164"/>
      <c r="S219" s="107"/>
      <c r="T219" s="163"/>
      <c r="U219" s="164"/>
      <c r="V219" s="107"/>
      <c r="W219" s="163"/>
      <c r="X219" s="164"/>
      <c r="Y219" s="107"/>
      <c r="Z219" s="163"/>
      <c r="AA219" s="164"/>
      <c r="AB219" s="107"/>
      <c r="AC219" s="163"/>
      <c r="AD219" s="164"/>
      <c r="AE219" s="107"/>
      <c r="AF219" s="163"/>
      <c r="AG219" s="164"/>
      <c r="AH219" s="107"/>
      <c r="AI219" s="163"/>
      <c r="AJ219" s="164"/>
      <c r="AK219" s="107"/>
      <c r="AL219" s="163"/>
      <c r="AM219" s="164"/>
      <c r="AN219" s="107"/>
      <c r="AO219" s="163"/>
      <c r="AP219" s="164"/>
      <c r="AQ219" s="107"/>
      <c r="AR219" s="163"/>
      <c r="AS219" s="164"/>
      <c r="AT219" s="107"/>
      <c r="AU219" s="163"/>
      <c r="AV219" s="165">
        <f t="shared" si="9"/>
        <v>0</v>
      </c>
      <c r="AW219" s="166">
        <f t="shared" si="10"/>
        <v>0</v>
      </c>
      <c r="AX219" s="167">
        <f t="shared" si="11"/>
        <v>0</v>
      </c>
      <c r="AY219" s="15"/>
    </row>
    <row r="220" spans="1:51" x14ac:dyDescent="0.3">
      <c r="A220" s="181" t="s">
        <v>249</v>
      </c>
      <c r="B220" s="173"/>
      <c r="C220" s="170"/>
      <c r="D220" s="170"/>
      <c r="E220" s="171"/>
      <c r="F220" s="170"/>
      <c r="G220" s="170"/>
      <c r="H220" s="170"/>
      <c r="I220" s="170"/>
      <c r="J220" s="170"/>
      <c r="K220" s="150"/>
      <c r="L220" s="169"/>
      <c r="M220" s="106"/>
      <c r="N220" s="172"/>
      <c r="O220" s="173"/>
      <c r="P220" s="106"/>
      <c r="Q220" s="172"/>
      <c r="R220" s="173"/>
      <c r="S220" s="106"/>
      <c r="T220" s="172"/>
      <c r="U220" s="173"/>
      <c r="V220" s="106"/>
      <c r="W220" s="172"/>
      <c r="X220" s="173"/>
      <c r="Y220" s="106"/>
      <c r="Z220" s="172"/>
      <c r="AA220" s="173"/>
      <c r="AB220" s="106"/>
      <c r="AC220" s="172"/>
      <c r="AD220" s="173"/>
      <c r="AE220" s="106"/>
      <c r="AF220" s="172"/>
      <c r="AG220" s="173"/>
      <c r="AH220" s="106"/>
      <c r="AI220" s="172"/>
      <c r="AJ220" s="173"/>
      <c r="AK220" s="106"/>
      <c r="AL220" s="172"/>
      <c r="AM220" s="173"/>
      <c r="AN220" s="106"/>
      <c r="AO220" s="172"/>
      <c r="AP220" s="173"/>
      <c r="AQ220" s="106"/>
      <c r="AR220" s="172"/>
      <c r="AS220" s="173"/>
      <c r="AT220" s="106"/>
      <c r="AU220" s="172"/>
      <c r="AV220" s="174">
        <f t="shared" si="9"/>
        <v>0</v>
      </c>
      <c r="AW220" s="175">
        <f t="shared" si="10"/>
        <v>0</v>
      </c>
      <c r="AX220" s="176">
        <f t="shared" si="11"/>
        <v>0</v>
      </c>
      <c r="AY220" s="15"/>
    </row>
    <row r="221" spans="1:51" x14ac:dyDescent="0.3">
      <c r="A221" s="180" t="s">
        <v>250</v>
      </c>
      <c r="B221" s="164"/>
      <c r="C221" s="161"/>
      <c r="D221" s="161"/>
      <c r="E221" s="162"/>
      <c r="F221" s="161"/>
      <c r="G221" s="161"/>
      <c r="H221" s="161"/>
      <c r="I221" s="161"/>
      <c r="J221" s="161"/>
      <c r="K221" s="151"/>
      <c r="L221" s="160"/>
      <c r="M221" s="107"/>
      <c r="N221" s="163"/>
      <c r="O221" s="164"/>
      <c r="P221" s="107"/>
      <c r="Q221" s="163"/>
      <c r="R221" s="164"/>
      <c r="S221" s="107"/>
      <c r="T221" s="163"/>
      <c r="U221" s="164"/>
      <c r="V221" s="107"/>
      <c r="W221" s="163"/>
      <c r="X221" s="164"/>
      <c r="Y221" s="107"/>
      <c r="Z221" s="163"/>
      <c r="AA221" s="164"/>
      <c r="AB221" s="107"/>
      <c r="AC221" s="163"/>
      <c r="AD221" s="164"/>
      <c r="AE221" s="107"/>
      <c r="AF221" s="163"/>
      <c r="AG221" s="164"/>
      <c r="AH221" s="107"/>
      <c r="AI221" s="163"/>
      <c r="AJ221" s="164"/>
      <c r="AK221" s="107"/>
      <c r="AL221" s="163"/>
      <c r="AM221" s="164"/>
      <c r="AN221" s="107"/>
      <c r="AO221" s="163"/>
      <c r="AP221" s="164"/>
      <c r="AQ221" s="107"/>
      <c r="AR221" s="163"/>
      <c r="AS221" s="164"/>
      <c r="AT221" s="107"/>
      <c r="AU221" s="163"/>
      <c r="AV221" s="165">
        <f t="shared" si="9"/>
        <v>0</v>
      </c>
      <c r="AW221" s="166">
        <f t="shared" si="10"/>
        <v>0</v>
      </c>
      <c r="AX221" s="167">
        <f t="shared" si="11"/>
        <v>0</v>
      </c>
      <c r="AY221" s="15"/>
    </row>
    <row r="222" spans="1:51" x14ac:dyDescent="0.3">
      <c r="A222" s="181" t="s">
        <v>251</v>
      </c>
      <c r="B222" s="173"/>
      <c r="C222" s="170"/>
      <c r="D222" s="170"/>
      <c r="E222" s="171"/>
      <c r="F222" s="170"/>
      <c r="G222" s="170"/>
      <c r="H222" s="170"/>
      <c r="I222" s="170"/>
      <c r="J222" s="170"/>
      <c r="K222" s="150"/>
      <c r="L222" s="169"/>
      <c r="M222" s="106"/>
      <c r="N222" s="172"/>
      <c r="O222" s="173"/>
      <c r="P222" s="106"/>
      <c r="Q222" s="172"/>
      <c r="R222" s="173"/>
      <c r="S222" s="106"/>
      <c r="T222" s="172"/>
      <c r="U222" s="173"/>
      <c r="V222" s="106"/>
      <c r="W222" s="172"/>
      <c r="X222" s="173"/>
      <c r="Y222" s="106"/>
      <c r="Z222" s="172"/>
      <c r="AA222" s="173"/>
      <c r="AB222" s="106"/>
      <c r="AC222" s="172"/>
      <c r="AD222" s="173"/>
      <c r="AE222" s="106"/>
      <c r="AF222" s="172"/>
      <c r="AG222" s="173"/>
      <c r="AH222" s="106"/>
      <c r="AI222" s="172"/>
      <c r="AJ222" s="173"/>
      <c r="AK222" s="106"/>
      <c r="AL222" s="172"/>
      <c r="AM222" s="173"/>
      <c r="AN222" s="106"/>
      <c r="AO222" s="172"/>
      <c r="AP222" s="173"/>
      <c r="AQ222" s="106"/>
      <c r="AR222" s="172"/>
      <c r="AS222" s="173"/>
      <c r="AT222" s="106"/>
      <c r="AU222" s="172"/>
      <c r="AV222" s="174">
        <f t="shared" si="9"/>
        <v>0</v>
      </c>
      <c r="AW222" s="175">
        <f t="shared" si="10"/>
        <v>0</v>
      </c>
      <c r="AX222" s="176">
        <f t="shared" si="11"/>
        <v>0</v>
      </c>
      <c r="AY222" s="15"/>
    </row>
    <row r="223" spans="1:51" x14ac:dyDescent="0.3">
      <c r="A223" s="180" t="s">
        <v>252</v>
      </c>
      <c r="B223" s="164"/>
      <c r="C223" s="161"/>
      <c r="D223" s="161"/>
      <c r="E223" s="162"/>
      <c r="F223" s="161"/>
      <c r="G223" s="161"/>
      <c r="H223" s="161"/>
      <c r="I223" s="161"/>
      <c r="J223" s="161"/>
      <c r="K223" s="151"/>
      <c r="L223" s="160"/>
      <c r="M223" s="107"/>
      <c r="N223" s="163"/>
      <c r="O223" s="164"/>
      <c r="P223" s="107"/>
      <c r="Q223" s="163"/>
      <c r="R223" s="164"/>
      <c r="S223" s="107"/>
      <c r="T223" s="163"/>
      <c r="U223" s="164"/>
      <c r="V223" s="107"/>
      <c r="W223" s="163"/>
      <c r="X223" s="164"/>
      <c r="Y223" s="107"/>
      <c r="Z223" s="163"/>
      <c r="AA223" s="164"/>
      <c r="AB223" s="107"/>
      <c r="AC223" s="163"/>
      <c r="AD223" s="164"/>
      <c r="AE223" s="107"/>
      <c r="AF223" s="163"/>
      <c r="AG223" s="164"/>
      <c r="AH223" s="107"/>
      <c r="AI223" s="163"/>
      <c r="AJ223" s="164"/>
      <c r="AK223" s="107"/>
      <c r="AL223" s="163"/>
      <c r="AM223" s="164"/>
      <c r="AN223" s="107"/>
      <c r="AO223" s="163"/>
      <c r="AP223" s="164"/>
      <c r="AQ223" s="107"/>
      <c r="AR223" s="163"/>
      <c r="AS223" s="164"/>
      <c r="AT223" s="107"/>
      <c r="AU223" s="163"/>
      <c r="AV223" s="165">
        <f t="shared" si="9"/>
        <v>0</v>
      </c>
      <c r="AW223" s="166">
        <f t="shared" si="10"/>
        <v>0</v>
      </c>
      <c r="AX223" s="167">
        <f t="shared" si="11"/>
        <v>0</v>
      </c>
      <c r="AY223" s="15"/>
    </row>
    <row r="224" spans="1:51" x14ac:dyDescent="0.3">
      <c r="A224" s="181" t="s">
        <v>253</v>
      </c>
      <c r="B224" s="173"/>
      <c r="C224" s="170"/>
      <c r="D224" s="170"/>
      <c r="E224" s="171"/>
      <c r="F224" s="170"/>
      <c r="G224" s="170"/>
      <c r="H224" s="170"/>
      <c r="I224" s="170"/>
      <c r="J224" s="170"/>
      <c r="K224" s="150"/>
      <c r="L224" s="169"/>
      <c r="M224" s="106"/>
      <c r="N224" s="172"/>
      <c r="O224" s="173"/>
      <c r="P224" s="106"/>
      <c r="Q224" s="172"/>
      <c r="R224" s="173"/>
      <c r="S224" s="106"/>
      <c r="T224" s="172"/>
      <c r="U224" s="173"/>
      <c r="V224" s="106"/>
      <c r="W224" s="172"/>
      <c r="X224" s="173"/>
      <c r="Y224" s="106"/>
      <c r="Z224" s="172"/>
      <c r="AA224" s="173"/>
      <c r="AB224" s="106"/>
      <c r="AC224" s="172"/>
      <c r="AD224" s="173"/>
      <c r="AE224" s="106"/>
      <c r="AF224" s="172"/>
      <c r="AG224" s="173"/>
      <c r="AH224" s="106"/>
      <c r="AI224" s="172"/>
      <c r="AJ224" s="173"/>
      <c r="AK224" s="106"/>
      <c r="AL224" s="172"/>
      <c r="AM224" s="173"/>
      <c r="AN224" s="106"/>
      <c r="AO224" s="172"/>
      <c r="AP224" s="173"/>
      <c r="AQ224" s="106"/>
      <c r="AR224" s="172"/>
      <c r="AS224" s="173"/>
      <c r="AT224" s="106"/>
      <c r="AU224" s="172"/>
      <c r="AV224" s="174">
        <f t="shared" si="9"/>
        <v>0</v>
      </c>
      <c r="AW224" s="175">
        <f t="shared" si="10"/>
        <v>0</v>
      </c>
      <c r="AX224" s="176">
        <f t="shared" si="11"/>
        <v>0</v>
      </c>
      <c r="AY224" s="15"/>
    </row>
    <row r="225" spans="1:51" x14ac:dyDescent="0.3">
      <c r="A225" s="180" t="s">
        <v>254</v>
      </c>
      <c r="B225" s="164"/>
      <c r="C225" s="161"/>
      <c r="D225" s="161"/>
      <c r="E225" s="162"/>
      <c r="F225" s="161"/>
      <c r="G225" s="161"/>
      <c r="H225" s="161"/>
      <c r="I225" s="161"/>
      <c r="J225" s="161"/>
      <c r="K225" s="151"/>
      <c r="L225" s="160"/>
      <c r="M225" s="107"/>
      <c r="N225" s="163"/>
      <c r="O225" s="164"/>
      <c r="P225" s="107"/>
      <c r="Q225" s="163"/>
      <c r="R225" s="164"/>
      <c r="S225" s="107"/>
      <c r="T225" s="163"/>
      <c r="U225" s="164"/>
      <c r="V225" s="107"/>
      <c r="W225" s="163"/>
      <c r="X225" s="164"/>
      <c r="Y225" s="107"/>
      <c r="Z225" s="163"/>
      <c r="AA225" s="164"/>
      <c r="AB225" s="107"/>
      <c r="AC225" s="163"/>
      <c r="AD225" s="164"/>
      <c r="AE225" s="107"/>
      <c r="AF225" s="163"/>
      <c r="AG225" s="164"/>
      <c r="AH225" s="107"/>
      <c r="AI225" s="163"/>
      <c r="AJ225" s="164"/>
      <c r="AK225" s="107"/>
      <c r="AL225" s="163"/>
      <c r="AM225" s="164"/>
      <c r="AN225" s="107"/>
      <c r="AO225" s="163"/>
      <c r="AP225" s="164"/>
      <c r="AQ225" s="107"/>
      <c r="AR225" s="163"/>
      <c r="AS225" s="164"/>
      <c r="AT225" s="107"/>
      <c r="AU225" s="163"/>
      <c r="AV225" s="165">
        <f t="shared" si="9"/>
        <v>0</v>
      </c>
      <c r="AW225" s="166">
        <f t="shared" si="10"/>
        <v>0</v>
      </c>
      <c r="AX225" s="167">
        <f t="shared" si="11"/>
        <v>0</v>
      </c>
      <c r="AY225" s="15"/>
    </row>
    <row r="226" spans="1:51" x14ac:dyDescent="0.3">
      <c r="A226" s="181" t="s">
        <v>255</v>
      </c>
      <c r="B226" s="173"/>
      <c r="C226" s="170"/>
      <c r="D226" s="170"/>
      <c r="E226" s="171"/>
      <c r="F226" s="170"/>
      <c r="G226" s="170"/>
      <c r="H226" s="170"/>
      <c r="I226" s="170"/>
      <c r="J226" s="170"/>
      <c r="K226" s="150"/>
      <c r="L226" s="169"/>
      <c r="M226" s="106"/>
      <c r="N226" s="172"/>
      <c r="O226" s="173"/>
      <c r="P226" s="106"/>
      <c r="Q226" s="172"/>
      <c r="R226" s="173"/>
      <c r="S226" s="106"/>
      <c r="T226" s="172"/>
      <c r="U226" s="173"/>
      <c r="V226" s="106"/>
      <c r="W226" s="172"/>
      <c r="X226" s="173"/>
      <c r="Y226" s="106"/>
      <c r="Z226" s="172"/>
      <c r="AA226" s="173"/>
      <c r="AB226" s="106"/>
      <c r="AC226" s="172"/>
      <c r="AD226" s="173"/>
      <c r="AE226" s="106"/>
      <c r="AF226" s="172"/>
      <c r="AG226" s="173"/>
      <c r="AH226" s="106"/>
      <c r="AI226" s="172"/>
      <c r="AJ226" s="173"/>
      <c r="AK226" s="106"/>
      <c r="AL226" s="172"/>
      <c r="AM226" s="173"/>
      <c r="AN226" s="106"/>
      <c r="AO226" s="172"/>
      <c r="AP226" s="173"/>
      <c r="AQ226" s="106"/>
      <c r="AR226" s="172"/>
      <c r="AS226" s="173"/>
      <c r="AT226" s="106"/>
      <c r="AU226" s="172"/>
      <c r="AV226" s="174">
        <f t="shared" si="9"/>
        <v>0</v>
      </c>
      <c r="AW226" s="175">
        <f t="shared" si="10"/>
        <v>0</v>
      </c>
      <c r="AX226" s="176">
        <f t="shared" si="11"/>
        <v>0</v>
      </c>
      <c r="AY226" s="15"/>
    </row>
    <row r="227" spans="1:51" x14ac:dyDescent="0.3">
      <c r="A227" s="180" t="s">
        <v>256</v>
      </c>
      <c r="B227" s="164"/>
      <c r="C227" s="161"/>
      <c r="D227" s="161"/>
      <c r="E227" s="162"/>
      <c r="F227" s="161"/>
      <c r="G227" s="161"/>
      <c r="H227" s="161"/>
      <c r="I227" s="161"/>
      <c r="J227" s="161"/>
      <c r="K227" s="151"/>
      <c r="L227" s="160"/>
      <c r="M227" s="107"/>
      <c r="N227" s="163"/>
      <c r="O227" s="164"/>
      <c r="P227" s="107"/>
      <c r="Q227" s="163"/>
      <c r="R227" s="164"/>
      <c r="S227" s="107"/>
      <c r="T227" s="163"/>
      <c r="U227" s="164"/>
      <c r="V227" s="107"/>
      <c r="W227" s="163"/>
      <c r="X227" s="164"/>
      <c r="Y227" s="107"/>
      <c r="Z227" s="163"/>
      <c r="AA227" s="164"/>
      <c r="AB227" s="107"/>
      <c r="AC227" s="163"/>
      <c r="AD227" s="164"/>
      <c r="AE227" s="107"/>
      <c r="AF227" s="163"/>
      <c r="AG227" s="164"/>
      <c r="AH227" s="107"/>
      <c r="AI227" s="163"/>
      <c r="AJ227" s="164"/>
      <c r="AK227" s="107"/>
      <c r="AL227" s="163"/>
      <c r="AM227" s="164"/>
      <c r="AN227" s="107"/>
      <c r="AO227" s="163"/>
      <c r="AP227" s="164"/>
      <c r="AQ227" s="107"/>
      <c r="AR227" s="163"/>
      <c r="AS227" s="164"/>
      <c r="AT227" s="107"/>
      <c r="AU227" s="163"/>
      <c r="AV227" s="165">
        <f t="shared" si="9"/>
        <v>0</v>
      </c>
      <c r="AW227" s="166">
        <f t="shared" si="10"/>
        <v>0</v>
      </c>
      <c r="AX227" s="167">
        <f t="shared" si="11"/>
        <v>0</v>
      </c>
      <c r="AY227" s="15"/>
    </row>
    <row r="228" spans="1:51" x14ac:dyDescent="0.3">
      <c r="A228" s="181" t="s">
        <v>257</v>
      </c>
      <c r="B228" s="173"/>
      <c r="C228" s="170"/>
      <c r="D228" s="170"/>
      <c r="E228" s="171"/>
      <c r="F228" s="170"/>
      <c r="G228" s="170"/>
      <c r="H228" s="170"/>
      <c r="I228" s="170"/>
      <c r="J228" s="170"/>
      <c r="K228" s="150"/>
      <c r="L228" s="169"/>
      <c r="M228" s="106"/>
      <c r="N228" s="172"/>
      <c r="O228" s="173"/>
      <c r="P228" s="106"/>
      <c r="Q228" s="172"/>
      <c r="R228" s="173"/>
      <c r="S228" s="106"/>
      <c r="T228" s="172"/>
      <c r="U228" s="173"/>
      <c r="V228" s="106"/>
      <c r="W228" s="172"/>
      <c r="X228" s="173"/>
      <c r="Y228" s="106"/>
      <c r="Z228" s="172"/>
      <c r="AA228" s="173"/>
      <c r="AB228" s="106"/>
      <c r="AC228" s="172"/>
      <c r="AD228" s="173"/>
      <c r="AE228" s="106"/>
      <c r="AF228" s="172"/>
      <c r="AG228" s="173"/>
      <c r="AH228" s="106"/>
      <c r="AI228" s="172"/>
      <c r="AJ228" s="173"/>
      <c r="AK228" s="106"/>
      <c r="AL228" s="172"/>
      <c r="AM228" s="173"/>
      <c r="AN228" s="106"/>
      <c r="AO228" s="172"/>
      <c r="AP228" s="173"/>
      <c r="AQ228" s="106"/>
      <c r="AR228" s="172"/>
      <c r="AS228" s="173"/>
      <c r="AT228" s="106"/>
      <c r="AU228" s="172"/>
      <c r="AV228" s="174">
        <f t="shared" si="9"/>
        <v>0</v>
      </c>
      <c r="AW228" s="175">
        <f t="shared" si="10"/>
        <v>0</v>
      </c>
      <c r="AX228" s="176">
        <f t="shared" si="11"/>
        <v>0</v>
      </c>
      <c r="AY228" s="15"/>
    </row>
    <row r="229" spans="1:51" x14ac:dyDescent="0.3">
      <c r="A229" s="180" t="s">
        <v>258</v>
      </c>
      <c r="B229" s="164"/>
      <c r="C229" s="161"/>
      <c r="D229" s="161"/>
      <c r="E229" s="162"/>
      <c r="F229" s="161"/>
      <c r="G229" s="161"/>
      <c r="H229" s="161"/>
      <c r="I229" s="161"/>
      <c r="J229" s="161"/>
      <c r="K229" s="151"/>
      <c r="L229" s="160"/>
      <c r="M229" s="107"/>
      <c r="N229" s="163"/>
      <c r="O229" s="164"/>
      <c r="P229" s="107"/>
      <c r="Q229" s="163"/>
      <c r="R229" s="164"/>
      <c r="S229" s="107"/>
      <c r="T229" s="163"/>
      <c r="U229" s="164"/>
      <c r="V229" s="107"/>
      <c r="W229" s="163"/>
      <c r="X229" s="164"/>
      <c r="Y229" s="107"/>
      <c r="Z229" s="163"/>
      <c r="AA229" s="164"/>
      <c r="AB229" s="107"/>
      <c r="AC229" s="163"/>
      <c r="AD229" s="164"/>
      <c r="AE229" s="107"/>
      <c r="AF229" s="163"/>
      <c r="AG229" s="164"/>
      <c r="AH229" s="107"/>
      <c r="AI229" s="163"/>
      <c r="AJ229" s="164"/>
      <c r="AK229" s="107"/>
      <c r="AL229" s="163"/>
      <c r="AM229" s="164"/>
      <c r="AN229" s="107"/>
      <c r="AO229" s="163"/>
      <c r="AP229" s="164"/>
      <c r="AQ229" s="107"/>
      <c r="AR229" s="163"/>
      <c r="AS229" s="164"/>
      <c r="AT229" s="107"/>
      <c r="AU229" s="163"/>
      <c r="AV229" s="165">
        <f t="shared" si="9"/>
        <v>0</v>
      </c>
      <c r="AW229" s="166">
        <f t="shared" si="10"/>
        <v>0</v>
      </c>
      <c r="AX229" s="167">
        <f t="shared" si="11"/>
        <v>0</v>
      </c>
      <c r="AY229" s="15"/>
    </row>
    <row r="230" spans="1:51" x14ac:dyDescent="0.3">
      <c r="A230" s="181" t="s">
        <v>259</v>
      </c>
      <c r="B230" s="173"/>
      <c r="C230" s="170"/>
      <c r="D230" s="170"/>
      <c r="E230" s="171"/>
      <c r="F230" s="170"/>
      <c r="G230" s="170"/>
      <c r="H230" s="170"/>
      <c r="I230" s="170"/>
      <c r="J230" s="170"/>
      <c r="K230" s="150"/>
      <c r="L230" s="169"/>
      <c r="M230" s="106"/>
      <c r="N230" s="172"/>
      <c r="O230" s="173"/>
      <c r="P230" s="106"/>
      <c r="Q230" s="172"/>
      <c r="R230" s="173"/>
      <c r="S230" s="106"/>
      <c r="T230" s="172"/>
      <c r="U230" s="173"/>
      <c r="V230" s="106"/>
      <c r="W230" s="172"/>
      <c r="X230" s="173"/>
      <c r="Y230" s="106"/>
      <c r="Z230" s="172"/>
      <c r="AA230" s="173"/>
      <c r="AB230" s="106"/>
      <c r="AC230" s="172"/>
      <c r="AD230" s="173"/>
      <c r="AE230" s="106"/>
      <c r="AF230" s="172"/>
      <c r="AG230" s="173"/>
      <c r="AH230" s="106"/>
      <c r="AI230" s="172"/>
      <c r="AJ230" s="173"/>
      <c r="AK230" s="106"/>
      <c r="AL230" s="172"/>
      <c r="AM230" s="173"/>
      <c r="AN230" s="106"/>
      <c r="AO230" s="172"/>
      <c r="AP230" s="173"/>
      <c r="AQ230" s="106"/>
      <c r="AR230" s="172"/>
      <c r="AS230" s="173"/>
      <c r="AT230" s="106"/>
      <c r="AU230" s="172"/>
      <c r="AV230" s="174">
        <f t="shared" si="9"/>
        <v>0</v>
      </c>
      <c r="AW230" s="175">
        <f t="shared" si="10"/>
        <v>0</v>
      </c>
      <c r="AX230" s="176">
        <f t="shared" si="11"/>
        <v>0</v>
      </c>
      <c r="AY230" s="15"/>
    </row>
    <row r="231" spans="1:51" x14ac:dyDescent="0.3">
      <c r="A231" s="180" t="s">
        <v>260</v>
      </c>
      <c r="B231" s="164"/>
      <c r="C231" s="161"/>
      <c r="D231" s="161"/>
      <c r="E231" s="162"/>
      <c r="F231" s="161"/>
      <c r="G231" s="161"/>
      <c r="H231" s="161"/>
      <c r="I231" s="161"/>
      <c r="J231" s="161"/>
      <c r="K231" s="151"/>
      <c r="L231" s="160"/>
      <c r="M231" s="107"/>
      <c r="N231" s="163"/>
      <c r="O231" s="164"/>
      <c r="P231" s="107"/>
      <c r="Q231" s="163"/>
      <c r="R231" s="164"/>
      <c r="S231" s="107"/>
      <c r="T231" s="163"/>
      <c r="U231" s="164"/>
      <c r="V231" s="107"/>
      <c r="W231" s="163"/>
      <c r="X231" s="164"/>
      <c r="Y231" s="107"/>
      <c r="Z231" s="163"/>
      <c r="AA231" s="164"/>
      <c r="AB231" s="107"/>
      <c r="AC231" s="163"/>
      <c r="AD231" s="164"/>
      <c r="AE231" s="107"/>
      <c r="AF231" s="163"/>
      <c r="AG231" s="164"/>
      <c r="AH231" s="107"/>
      <c r="AI231" s="163"/>
      <c r="AJ231" s="164"/>
      <c r="AK231" s="107"/>
      <c r="AL231" s="163"/>
      <c r="AM231" s="164"/>
      <c r="AN231" s="107"/>
      <c r="AO231" s="163"/>
      <c r="AP231" s="164"/>
      <c r="AQ231" s="107"/>
      <c r="AR231" s="163"/>
      <c r="AS231" s="164"/>
      <c r="AT231" s="107"/>
      <c r="AU231" s="163"/>
      <c r="AV231" s="165">
        <f t="shared" si="9"/>
        <v>0</v>
      </c>
      <c r="AW231" s="166">
        <f t="shared" si="10"/>
        <v>0</v>
      </c>
      <c r="AX231" s="167">
        <f t="shared" si="11"/>
        <v>0</v>
      </c>
      <c r="AY231" s="15"/>
    </row>
    <row r="232" spans="1:51" x14ac:dyDescent="0.3">
      <c r="A232" s="181" t="s">
        <v>261</v>
      </c>
      <c r="B232" s="173"/>
      <c r="C232" s="170"/>
      <c r="D232" s="170"/>
      <c r="E232" s="171"/>
      <c r="F232" s="170"/>
      <c r="G232" s="170"/>
      <c r="H232" s="170"/>
      <c r="I232" s="170"/>
      <c r="J232" s="170"/>
      <c r="K232" s="150"/>
      <c r="L232" s="169"/>
      <c r="M232" s="106"/>
      <c r="N232" s="172"/>
      <c r="O232" s="173"/>
      <c r="P232" s="106"/>
      <c r="Q232" s="172"/>
      <c r="R232" s="173"/>
      <c r="S232" s="106"/>
      <c r="T232" s="172"/>
      <c r="U232" s="173"/>
      <c r="V232" s="106"/>
      <c r="W232" s="172"/>
      <c r="X232" s="173"/>
      <c r="Y232" s="106"/>
      <c r="Z232" s="172"/>
      <c r="AA232" s="173"/>
      <c r="AB232" s="106"/>
      <c r="AC232" s="172"/>
      <c r="AD232" s="173"/>
      <c r="AE232" s="106"/>
      <c r="AF232" s="172"/>
      <c r="AG232" s="173"/>
      <c r="AH232" s="106"/>
      <c r="AI232" s="172"/>
      <c r="AJ232" s="173"/>
      <c r="AK232" s="106"/>
      <c r="AL232" s="172"/>
      <c r="AM232" s="173"/>
      <c r="AN232" s="106"/>
      <c r="AO232" s="172"/>
      <c r="AP232" s="173"/>
      <c r="AQ232" s="106"/>
      <c r="AR232" s="172"/>
      <c r="AS232" s="173"/>
      <c r="AT232" s="106"/>
      <c r="AU232" s="172"/>
      <c r="AV232" s="174">
        <f t="shared" si="9"/>
        <v>0</v>
      </c>
      <c r="AW232" s="175">
        <f t="shared" si="10"/>
        <v>0</v>
      </c>
      <c r="AX232" s="176">
        <f t="shared" si="11"/>
        <v>0</v>
      </c>
      <c r="AY232" s="15"/>
    </row>
    <row r="233" spans="1:51" x14ac:dyDescent="0.3">
      <c r="A233" s="180" t="s">
        <v>262</v>
      </c>
      <c r="B233" s="164"/>
      <c r="C233" s="161"/>
      <c r="D233" s="161"/>
      <c r="E233" s="162"/>
      <c r="F233" s="161"/>
      <c r="G233" s="161"/>
      <c r="H233" s="161"/>
      <c r="I233" s="161"/>
      <c r="J233" s="161"/>
      <c r="K233" s="151"/>
      <c r="L233" s="160"/>
      <c r="M233" s="107"/>
      <c r="N233" s="163"/>
      <c r="O233" s="164"/>
      <c r="P233" s="107"/>
      <c r="Q233" s="163"/>
      <c r="R233" s="164"/>
      <c r="S233" s="107"/>
      <c r="T233" s="163"/>
      <c r="U233" s="164"/>
      <c r="V233" s="107"/>
      <c r="W233" s="163"/>
      <c r="X233" s="164"/>
      <c r="Y233" s="107"/>
      <c r="Z233" s="163"/>
      <c r="AA233" s="164"/>
      <c r="AB233" s="107"/>
      <c r="AC233" s="163"/>
      <c r="AD233" s="164"/>
      <c r="AE233" s="107"/>
      <c r="AF233" s="163"/>
      <c r="AG233" s="164"/>
      <c r="AH233" s="107"/>
      <c r="AI233" s="163"/>
      <c r="AJ233" s="164"/>
      <c r="AK233" s="107"/>
      <c r="AL233" s="163"/>
      <c r="AM233" s="164"/>
      <c r="AN233" s="107"/>
      <c r="AO233" s="163"/>
      <c r="AP233" s="164"/>
      <c r="AQ233" s="107"/>
      <c r="AR233" s="163"/>
      <c r="AS233" s="164"/>
      <c r="AT233" s="107"/>
      <c r="AU233" s="163"/>
      <c r="AV233" s="165">
        <f t="shared" si="9"/>
        <v>0</v>
      </c>
      <c r="AW233" s="166">
        <f t="shared" si="10"/>
        <v>0</v>
      </c>
      <c r="AX233" s="167">
        <f t="shared" si="11"/>
        <v>0</v>
      </c>
      <c r="AY233" s="15"/>
    </row>
    <row r="234" spans="1:51" x14ac:dyDescent="0.3">
      <c r="A234" s="181" t="s">
        <v>263</v>
      </c>
      <c r="B234" s="173"/>
      <c r="C234" s="170"/>
      <c r="D234" s="170"/>
      <c r="E234" s="171"/>
      <c r="F234" s="170"/>
      <c r="G234" s="170"/>
      <c r="H234" s="170"/>
      <c r="I234" s="170"/>
      <c r="J234" s="170"/>
      <c r="K234" s="150"/>
      <c r="L234" s="169"/>
      <c r="M234" s="106"/>
      <c r="N234" s="172"/>
      <c r="O234" s="173"/>
      <c r="P234" s="106"/>
      <c r="Q234" s="172"/>
      <c r="R234" s="173"/>
      <c r="S234" s="106"/>
      <c r="T234" s="172"/>
      <c r="U234" s="173"/>
      <c r="V234" s="106"/>
      <c r="W234" s="172"/>
      <c r="X234" s="173"/>
      <c r="Y234" s="106"/>
      <c r="Z234" s="172"/>
      <c r="AA234" s="173"/>
      <c r="AB234" s="106"/>
      <c r="AC234" s="172"/>
      <c r="AD234" s="173"/>
      <c r="AE234" s="106"/>
      <c r="AF234" s="172"/>
      <c r="AG234" s="173"/>
      <c r="AH234" s="106"/>
      <c r="AI234" s="172"/>
      <c r="AJ234" s="173"/>
      <c r="AK234" s="106"/>
      <c r="AL234" s="172"/>
      <c r="AM234" s="173"/>
      <c r="AN234" s="106"/>
      <c r="AO234" s="172"/>
      <c r="AP234" s="173"/>
      <c r="AQ234" s="106"/>
      <c r="AR234" s="172"/>
      <c r="AS234" s="173"/>
      <c r="AT234" s="106"/>
      <c r="AU234" s="172"/>
      <c r="AV234" s="174">
        <f t="shared" si="9"/>
        <v>0</v>
      </c>
      <c r="AW234" s="175">
        <f t="shared" si="10"/>
        <v>0</v>
      </c>
      <c r="AX234" s="176">
        <f t="shared" si="11"/>
        <v>0</v>
      </c>
      <c r="AY234" s="15"/>
    </row>
    <row r="235" spans="1:51" x14ac:dyDescent="0.3">
      <c r="A235" s="180" t="s">
        <v>264</v>
      </c>
      <c r="B235" s="164"/>
      <c r="C235" s="161"/>
      <c r="D235" s="161"/>
      <c r="E235" s="162"/>
      <c r="F235" s="161"/>
      <c r="G235" s="161"/>
      <c r="H235" s="161"/>
      <c r="I235" s="161"/>
      <c r="J235" s="161"/>
      <c r="K235" s="151"/>
      <c r="L235" s="160"/>
      <c r="M235" s="107"/>
      <c r="N235" s="163"/>
      <c r="O235" s="164"/>
      <c r="P235" s="107"/>
      <c r="Q235" s="163"/>
      <c r="R235" s="164"/>
      <c r="S235" s="107"/>
      <c r="T235" s="163"/>
      <c r="U235" s="164"/>
      <c r="V235" s="107"/>
      <c r="W235" s="163"/>
      <c r="X235" s="164"/>
      <c r="Y235" s="107"/>
      <c r="Z235" s="163"/>
      <c r="AA235" s="164"/>
      <c r="AB235" s="107"/>
      <c r="AC235" s="163"/>
      <c r="AD235" s="164"/>
      <c r="AE235" s="107"/>
      <c r="AF235" s="163"/>
      <c r="AG235" s="164"/>
      <c r="AH235" s="107"/>
      <c r="AI235" s="163"/>
      <c r="AJ235" s="164"/>
      <c r="AK235" s="107"/>
      <c r="AL235" s="163"/>
      <c r="AM235" s="164"/>
      <c r="AN235" s="107"/>
      <c r="AO235" s="163"/>
      <c r="AP235" s="164"/>
      <c r="AQ235" s="107"/>
      <c r="AR235" s="163"/>
      <c r="AS235" s="164"/>
      <c r="AT235" s="107"/>
      <c r="AU235" s="163"/>
      <c r="AV235" s="165">
        <f t="shared" si="9"/>
        <v>0</v>
      </c>
      <c r="AW235" s="166">
        <f t="shared" si="10"/>
        <v>0</v>
      </c>
      <c r="AX235" s="167">
        <f t="shared" si="11"/>
        <v>0</v>
      </c>
      <c r="AY235" s="15"/>
    </row>
    <row r="236" spans="1:51" x14ac:dyDescent="0.3">
      <c r="A236" s="181" t="s">
        <v>265</v>
      </c>
      <c r="B236" s="173"/>
      <c r="C236" s="170"/>
      <c r="D236" s="170"/>
      <c r="E236" s="171"/>
      <c r="F236" s="170"/>
      <c r="G236" s="170"/>
      <c r="H236" s="170"/>
      <c r="I236" s="170"/>
      <c r="J236" s="170"/>
      <c r="K236" s="150"/>
      <c r="L236" s="169"/>
      <c r="M236" s="106"/>
      <c r="N236" s="172"/>
      <c r="O236" s="173"/>
      <c r="P236" s="106"/>
      <c r="Q236" s="172"/>
      <c r="R236" s="173"/>
      <c r="S236" s="106"/>
      <c r="T236" s="172"/>
      <c r="U236" s="173"/>
      <c r="V236" s="106"/>
      <c r="W236" s="172"/>
      <c r="X236" s="173"/>
      <c r="Y236" s="106"/>
      <c r="Z236" s="172"/>
      <c r="AA236" s="173"/>
      <c r="AB236" s="106"/>
      <c r="AC236" s="172"/>
      <c r="AD236" s="173"/>
      <c r="AE236" s="106"/>
      <c r="AF236" s="172"/>
      <c r="AG236" s="173"/>
      <c r="AH236" s="106"/>
      <c r="AI236" s="172"/>
      <c r="AJ236" s="173"/>
      <c r="AK236" s="106"/>
      <c r="AL236" s="172"/>
      <c r="AM236" s="173"/>
      <c r="AN236" s="106"/>
      <c r="AO236" s="172"/>
      <c r="AP236" s="173"/>
      <c r="AQ236" s="106"/>
      <c r="AR236" s="172"/>
      <c r="AS236" s="173"/>
      <c r="AT236" s="106"/>
      <c r="AU236" s="172"/>
      <c r="AV236" s="174">
        <f t="shared" si="9"/>
        <v>0</v>
      </c>
      <c r="AW236" s="175">
        <f t="shared" si="10"/>
        <v>0</v>
      </c>
      <c r="AX236" s="176">
        <f t="shared" si="11"/>
        <v>0</v>
      </c>
      <c r="AY236" s="15"/>
    </row>
    <row r="237" spans="1:51" x14ac:dyDescent="0.3">
      <c r="A237" s="180" t="s">
        <v>266</v>
      </c>
      <c r="B237" s="164"/>
      <c r="C237" s="161"/>
      <c r="D237" s="161"/>
      <c r="E237" s="162"/>
      <c r="F237" s="161"/>
      <c r="G237" s="161"/>
      <c r="H237" s="161"/>
      <c r="I237" s="161"/>
      <c r="J237" s="161"/>
      <c r="K237" s="151"/>
      <c r="L237" s="160"/>
      <c r="M237" s="107"/>
      <c r="N237" s="163"/>
      <c r="O237" s="164"/>
      <c r="P237" s="107"/>
      <c r="Q237" s="163"/>
      <c r="R237" s="164"/>
      <c r="S237" s="107"/>
      <c r="T237" s="163"/>
      <c r="U237" s="164"/>
      <c r="V237" s="107"/>
      <c r="W237" s="163"/>
      <c r="X237" s="164"/>
      <c r="Y237" s="107"/>
      <c r="Z237" s="163"/>
      <c r="AA237" s="164"/>
      <c r="AB237" s="107"/>
      <c r="AC237" s="163"/>
      <c r="AD237" s="164"/>
      <c r="AE237" s="107"/>
      <c r="AF237" s="163"/>
      <c r="AG237" s="164"/>
      <c r="AH237" s="107"/>
      <c r="AI237" s="163"/>
      <c r="AJ237" s="164"/>
      <c r="AK237" s="107"/>
      <c r="AL237" s="163"/>
      <c r="AM237" s="164"/>
      <c r="AN237" s="107"/>
      <c r="AO237" s="163"/>
      <c r="AP237" s="164"/>
      <c r="AQ237" s="107"/>
      <c r="AR237" s="163"/>
      <c r="AS237" s="164"/>
      <c r="AT237" s="107"/>
      <c r="AU237" s="163"/>
      <c r="AV237" s="165">
        <f t="shared" si="9"/>
        <v>0</v>
      </c>
      <c r="AW237" s="166">
        <f t="shared" si="10"/>
        <v>0</v>
      </c>
      <c r="AX237" s="167">
        <f t="shared" si="11"/>
        <v>0</v>
      </c>
      <c r="AY237" s="15"/>
    </row>
    <row r="238" spans="1:51" x14ac:dyDescent="0.3">
      <c r="A238" s="181" t="s">
        <v>267</v>
      </c>
      <c r="B238" s="173"/>
      <c r="C238" s="170"/>
      <c r="D238" s="170"/>
      <c r="E238" s="171"/>
      <c r="F238" s="170"/>
      <c r="G238" s="170"/>
      <c r="H238" s="170"/>
      <c r="I238" s="170"/>
      <c r="J238" s="170"/>
      <c r="K238" s="150"/>
      <c r="L238" s="169"/>
      <c r="M238" s="106"/>
      <c r="N238" s="172"/>
      <c r="O238" s="173"/>
      <c r="P238" s="106"/>
      <c r="Q238" s="172"/>
      <c r="R238" s="173"/>
      <c r="S238" s="106"/>
      <c r="T238" s="172"/>
      <c r="U238" s="173"/>
      <c r="V238" s="106"/>
      <c r="W238" s="172"/>
      <c r="X238" s="173"/>
      <c r="Y238" s="106"/>
      <c r="Z238" s="172"/>
      <c r="AA238" s="173"/>
      <c r="AB238" s="106"/>
      <c r="AC238" s="172"/>
      <c r="AD238" s="173"/>
      <c r="AE238" s="106"/>
      <c r="AF238" s="172"/>
      <c r="AG238" s="173"/>
      <c r="AH238" s="106"/>
      <c r="AI238" s="172"/>
      <c r="AJ238" s="173"/>
      <c r="AK238" s="106"/>
      <c r="AL238" s="172"/>
      <c r="AM238" s="173"/>
      <c r="AN238" s="106"/>
      <c r="AO238" s="172"/>
      <c r="AP238" s="173"/>
      <c r="AQ238" s="106"/>
      <c r="AR238" s="172"/>
      <c r="AS238" s="173"/>
      <c r="AT238" s="106"/>
      <c r="AU238" s="172"/>
      <c r="AV238" s="174">
        <f t="shared" si="9"/>
        <v>0</v>
      </c>
      <c r="AW238" s="175">
        <f t="shared" si="10"/>
        <v>0</v>
      </c>
      <c r="AX238" s="176">
        <f t="shared" si="11"/>
        <v>0</v>
      </c>
      <c r="AY238" s="15"/>
    </row>
    <row r="239" spans="1:51" x14ac:dyDescent="0.3">
      <c r="A239" s="180" t="s">
        <v>268</v>
      </c>
      <c r="B239" s="164"/>
      <c r="C239" s="161"/>
      <c r="D239" s="161"/>
      <c r="E239" s="162"/>
      <c r="F239" s="161"/>
      <c r="G239" s="161"/>
      <c r="H239" s="161"/>
      <c r="I239" s="161"/>
      <c r="J239" s="161"/>
      <c r="K239" s="151"/>
      <c r="L239" s="160"/>
      <c r="M239" s="107"/>
      <c r="N239" s="163"/>
      <c r="O239" s="164"/>
      <c r="P239" s="107"/>
      <c r="Q239" s="163"/>
      <c r="R239" s="164"/>
      <c r="S239" s="107"/>
      <c r="T239" s="163"/>
      <c r="U239" s="164"/>
      <c r="V239" s="107"/>
      <c r="W239" s="163"/>
      <c r="X239" s="164"/>
      <c r="Y239" s="107"/>
      <c r="Z239" s="163"/>
      <c r="AA239" s="164"/>
      <c r="AB239" s="107"/>
      <c r="AC239" s="163"/>
      <c r="AD239" s="164"/>
      <c r="AE239" s="107"/>
      <c r="AF239" s="163"/>
      <c r="AG239" s="164"/>
      <c r="AH239" s="107"/>
      <c r="AI239" s="163"/>
      <c r="AJ239" s="164"/>
      <c r="AK239" s="107"/>
      <c r="AL239" s="163"/>
      <c r="AM239" s="164"/>
      <c r="AN239" s="107"/>
      <c r="AO239" s="163"/>
      <c r="AP239" s="164"/>
      <c r="AQ239" s="107"/>
      <c r="AR239" s="163"/>
      <c r="AS239" s="164"/>
      <c r="AT239" s="107"/>
      <c r="AU239" s="163"/>
      <c r="AV239" s="165">
        <f t="shared" si="9"/>
        <v>0</v>
      </c>
      <c r="AW239" s="166">
        <f t="shared" si="10"/>
        <v>0</v>
      </c>
      <c r="AX239" s="167">
        <f t="shared" si="11"/>
        <v>0</v>
      </c>
      <c r="AY239" s="15"/>
    </row>
    <row r="240" spans="1:51" x14ac:dyDescent="0.3">
      <c r="A240" s="181" t="s">
        <v>269</v>
      </c>
      <c r="B240" s="173"/>
      <c r="C240" s="170"/>
      <c r="D240" s="170"/>
      <c r="E240" s="171"/>
      <c r="F240" s="170"/>
      <c r="G240" s="170"/>
      <c r="H240" s="170"/>
      <c r="I240" s="170"/>
      <c r="J240" s="170"/>
      <c r="K240" s="150"/>
      <c r="L240" s="169"/>
      <c r="M240" s="106"/>
      <c r="N240" s="172"/>
      <c r="O240" s="173"/>
      <c r="P240" s="106"/>
      <c r="Q240" s="172"/>
      <c r="R240" s="173"/>
      <c r="S240" s="106"/>
      <c r="T240" s="172"/>
      <c r="U240" s="173"/>
      <c r="V240" s="106"/>
      <c r="W240" s="172"/>
      <c r="X240" s="173"/>
      <c r="Y240" s="106"/>
      <c r="Z240" s="172"/>
      <c r="AA240" s="173"/>
      <c r="AB240" s="106"/>
      <c r="AC240" s="172"/>
      <c r="AD240" s="173"/>
      <c r="AE240" s="106"/>
      <c r="AF240" s="172"/>
      <c r="AG240" s="173"/>
      <c r="AH240" s="106"/>
      <c r="AI240" s="172"/>
      <c r="AJ240" s="173"/>
      <c r="AK240" s="106"/>
      <c r="AL240" s="172"/>
      <c r="AM240" s="173"/>
      <c r="AN240" s="106"/>
      <c r="AO240" s="172"/>
      <c r="AP240" s="173"/>
      <c r="AQ240" s="106"/>
      <c r="AR240" s="172"/>
      <c r="AS240" s="173"/>
      <c r="AT240" s="106"/>
      <c r="AU240" s="172"/>
      <c r="AV240" s="174">
        <f t="shared" si="9"/>
        <v>0</v>
      </c>
      <c r="AW240" s="175">
        <f t="shared" si="10"/>
        <v>0</v>
      </c>
      <c r="AX240" s="176">
        <f t="shared" si="11"/>
        <v>0</v>
      </c>
      <c r="AY240" s="15"/>
    </row>
    <row r="241" spans="1:51" x14ac:dyDescent="0.3">
      <c r="A241" s="180" t="s">
        <v>270</v>
      </c>
      <c r="B241" s="164"/>
      <c r="C241" s="161"/>
      <c r="D241" s="161"/>
      <c r="E241" s="162"/>
      <c r="F241" s="161"/>
      <c r="G241" s="161"/>
      <c r="H241" s="161"/>
      <c r="I241" s="161"/>
      <c r="J241" s="161"/>
      <c r="K241" s="151"/>
      <c r="L241" s="160"/>
      <c r="M241" s="107"/>
      <c r="N241" s="163"/>
      <c r="O241" s="164"/>
      <c r="P241" s="107"/>
      <c r="Q241" s="163"/>
      <c r="R241" s="164"/>
      <c r="S241" s="107"/>
      <c r="T241" s="163"/>
      <c r="U241" s="164"/>
      <c r="V241" s="107"/>
      <c r="W241" s="163"/>
      <c r="X241" s="164"/>
      <c r="Y241" s="107"/>
      <c r="Z241" s="163"/>
      <c r="AA241" s="164"/>
      <c r="AB241" s="107"/>
      <c r="AC241" s="163"/>
      <c r="AD241" s="164"/>
      <c r="AE241" s="107"/>
      <c r="AF241" s="163"/>
      <c r="AG241" s="164"/>
      <c r="AH241" s="107"/>
      <c r="AI241" s="163"/>
      <c r="AJ241" s="164"/>
      <c r="AK241" s="107"/>
      <c r="AL241" s="163"/>
      <c r="AM241" s="164"/>
      <c r="AN241" s="107"/>
      <c r="AO241" s="163"/>
      <c r="AP241" s="164"/>
      <c r="AQ241" s="107"/>
      <c r="AR241" s="163"/>
      <c r="AS241" s="164"/>
      <c r="AT241" s="107"/>
      <c r="AU241" s="163"/>
      <c r="AV241" s="165">
        <f t="shared" si="9"/>
        <v>0</v>
      </c>
      <c r="AW241" s="166">
        <f t="shared" si="10"/>
        <v>0</v>
      </c>
      <c r="AX241" s="167">
        <f t="shared" si="11"/>
        <v>0</v>
      </c>
      <c r="AY241" s="15"/>
    </row>
    <row r="242" spans="1:51" x14ac:dyDescent="0.3">
      <c r="A242" s="181" t="s">
        <v>271</v>
      </c>
      <c r="B242" s="173"/>
      <c r="C242" s="170"/>
      <c r="D242" s="170"/>
      <c r="E242" s="171"/>
      <c r="F242" s="170"/>
      <c r="G242" s="170"/>
      <c r="H242" s="170"/>
      <c r="I242" s="170"/>
      <c r="J242" s="170"/>
      <c r="K242" s="150"/>
      <c r="L242" s="169"/>
      <c r="M242" s="106"/>
      <c r="N242" s="172"/>
      <c r="O242" s="173"/>
      <c r="P242" s="106"/>
      <c r="Q242" s="172"/>
      <c r="R242" s="173"/>
      <c r="S242" s="106"/>
      <c r="T242" s="172"/>
      <c r="U242" s="173"/>
      <c r="V242" s="106"/>
      <c r="W242" s="172"/>
      <c r="X242" s="173"/>
      <c r="Y242" s="106"/>
      <c r="Z242" s="172"/>
      <c r="AA242" s="173"/>
      <c r="AB242" s="106"/>
      <c r="AC242" s="172"/>
      <c r="AD242" s="173"/>
      <c r="AE242" s="106"/>
      <c r="AF242" s="172"/>
      <c r="AG242" s="173"/>
      <c r="AH242" s="106"/>
      <c r="AI242" s="172"/>
      <c r="AJ242" s="173"/>
      <c r="AK242" s="106"/>
      <c r="AL242" s="172"/>
      <c r="AM242" s="173"/>
      <c r="AN242" s="106"/>
      <c r="AO242" s="172"/>
      <c r="AP242" s="173"/>
      <c r="AQ242" s="106"/>
      <c r="AR242" s="172"/>
      <c r="AS242" s="173"/>
      <c r="AT242" s="106"/>
      <c r="AU242" s="172"/>
      <c r="AV242" s="174">
        <f t="shared" si="9"/>
        <v>0</v>
      </c>
      <c r="AW242" s="175">
        <f t="shared" si="10"/>
        <v>0</v>
      </c>
      <c r="AX242" s="176">
        <f t="shared" si="11"/>
        <v>0</v>
      </c>
      <c r="AY242" s="15"/>
    </row>
    <row r="243" spans="1:51" x14ac:dyDescent="0.3">
      <c r="A243" s="180" t="s">
        <v>272</v>
      </c>
      <c r="B243" s="164"/>
      <c r="C243" s="161"/>
      <c r="D243" s="161"/>
      <c r="E243" s="162"/>
      <c r="F243" s="161"/>
      <c r="G243" s="161"/>
      <c r="H243" s="161"/>
      <c r="I243" s="161"/>
      <c r="J243" s="161"/>
      <c r="K243" s="151"/>
      <c r="L243" s="160"/>
      <c r="M243" s="107"/>
      <c r="N243" s="163"/>
      <c r="O243" s="164"/>
      <c r="P243" s="107"/>
      <c r="Q243" s="163"/>
      <c r="R243" s="164"/>
      <c r="S243" s="107"/>
      <c r="T243" s="163"/>
      <c r="U243" s="164"/>
      <c r="V243" s="107"/>
      <c r="W243" s="163"/>
      <c r="X243" s="164"/>
      <c r="Y243" s="107"/>
      <c r="Z243" s="163"/>
      <c r="AA243" s="164"/>
      <c r="AB243" s="107"/>
      <c r="AC243" s="163"/>
      <c r="AD243" s="164"/>
      <c r="AE243" s="107"/>
      <c r="AF243" s="163"/>
      <c r="AG243" s="164"/>
      <c r="AH243" s="107"/>
      <c r="AI243" s="163"/>
      <c r="AJ243" s="164"/>
      <c r="AK243" s="107"/>
      <c r="AL243" s="163"/>
      <c r="AM243" s="164"/>
      <c r="AN243" s="107"/>
      <c r="AO243" s="163"/>
      <c r="AP243" s="164"/>
      <c r="AQ243" s="107"/>
      <c r="AR243" s="163"/>
      <c r="AS243" s="164"/>
      <c r="AT243" s="107"/>
      <c r="AU243" s="163"/>
      <c r="AV243" s="165">
        <f t="shared" si="9"/>
        <v>0</v>
      </c>
      <c r="AW243" s="166">
        <f t="shared" si="10"/>
        <v>0</v>
      </c>
      <c r="AX243" s="167">
        <f t="shared" si="11"/>
        <v>0</v>
      </c>
      <c r="AY243" s="15"/>
    </row>
    <row r="244" spans="1:51" x14ac:dyDescent="0.3">
      <c r="A244" s="181" t="s">
        <v>273</v>
      </c>
      <c r="B244" s="173"/>
      <c r="C244" s="170"/>
      <c r="D244" s="170"/>
      <c r="E244" s="171"/>
      <c r="F244" s="170"/>
      <c r="G244" s="170"/>
      <c r="H244" s="170"/>
      <c r="I244" s="170"/>
      <c r="J244" s="170"/>
      <c r="K244" s="150"/>
      <c r="L244" s="169"/>
      <c r="M244" s="106"/>
      <c r="N244" s="172"/>
      <c r="O244" s="173"/>
      <c r="P244" s="106"/>
      <c r="Q244" s="172"/>
      <c r="R244" s="173"/>
      <c r="S244" s="106"/>
      <c r="T244" s="172"/>
      <c r="U244" s="173"/>
      <c r="V244" s="106"/>
      <c r="W244" s="172"/>
      <c r="X244" s="173"/>
      <c r="Y244" s="106"/>
      <c r="Z244" s="172"/>
      <c r="AA244" s="173"/>
      <c r="AB244" s="106"/>
      <c r="AC244" s="172"/>
      <c r="AD244" s="173"/>
      <c r="AE244" s="106"/>
      <c r="AF244" s="172"/>
      <c r="AG244" s="173"/>
      <c r="AH244" s="106"/>
      <c r="AI244" s="172"/>
      <c r="AJ244" s="173"/>
      <c r="AK244" s="106"/>
      <c r="AL244" s="172"/>
      <c r="AM244" s="173"/>
      <c r="AN244" s="106"/>
      <c r="AO244" s="172"/>
      <c r="AP244" s="173"/>
      <c r="AQ244" s="106"/>
      <c r="AR244" s="172"/>
      <c r="AS244" s="173"/>
      <c r="AT244" s="106"/>
      <c r="AU244" s="172"/>
      <c r="AV244" s="174">
        <f t="shared" si="9"/>
        <v>0</v>
      </c>
      <c r="AW244" s="175">
        <f t="shared" si="10"/>
        <v>0</v>
      </c>
      <c r="AX244" s="176">
        <f t="shared" si="11"/>
        <v>0</v>
      </c>
      <c r="AY244" s="15"/>
    </row>
    <row r="245" spans="1:51" x14ac:dyDescent="0.3">
      <c r="A245" s="180" t="s">
        <v>274</v>
      </c>
      <c r="B245" s="164"/>
      <c r="C245" s="161"/>
      <c r="D245" s="161"/>
      <c r="E245" s="162"/>
      <c r="F245" s="161"/>
      <c r="G245" s="161"/>
      <c r="H245" s="161"/>
      <c r="I245" s="161"/>
      <c r="J245" s="161"/>
      <c r="K245" s="151"/>
      <c r="L245" s="160"/>
      <c r="M245" s="107"/>
      <c r="N245" s="163"/>
      <c r="O245" s="164"/>
      <c r="P245" s="107"/>
      <c r="Q245" s="163"/>
      <c r="R245" s="164"/>
      <c r="S245" s="107"/>
      <c r="T245" s="163"/>
      <c r="U245" s="164"/>
      <c r="V245" s="107"/>
      <c r="W245" s="163"/>
      <c r="X245" s="164"/>
      <c r="Y245" s="107"/>
      <c r="Z245" s="163"/>
      <c r="AA245" s="164"/>
      <c r="AB245" s="107"/>
      <c r="AC245" s="163"/>
      <c r="AD245" s="164"/>
      <c r="AE245" s="107"/>
      <c r="AF245" s="163"/>
      <c r="AG245" s="164"/>
      <c r="AH245" s="107"/>
      <c r="AI245" s="163"/>
      <c r="AJ245" s="164"/>
      <c r="AK245" s="107"/>
      <c r="AL245" s="163"/>
      <c r="AM245" s="164"/>
      <c r="AN245" s="107"/>
      <c r="AO245" s="163"/>
      <c r="AP245" s="164"/>
      <c r="AQ245" s="107"/>
      <c r="AR245" s="163"/>
      <c r="AS245" s="164"/>
      <c r="AT245" s="107"/>
      <c r="AU245" s="163"/>
      <c r="AV245" s="165">
        <f t="shared" si="9"/>
        <v>0</v>
      </c>
      <c r="AW245" s="166">
        <f t="shared" si="10"/>
        <v>0</v>
      </c>
      <c r="AX245" s="167">
        <f t="shared" si="11"/>
        <v>0</v>
      </c>
      <c r="AY245" s="15"/>
    </row>
    <row r="246" spans="1:51" x14ac:dyDescent="0.3">
      <c r="A246" s="181" t="s">
        <v>275</v>
      </c>
      <c r="B246" s="173"/>
      <c r="C246" s="170"/>
      <c r="D246" s="170"/>
      <c r="E246" s="171"/>
      <c r="F246" s="170"/>
      <c r="G246" s="170"/>
      <c r="H246" s="170"/>
      <c r="I246" s="170"/>
      <c r="J246" s="170"/>
      <c r="K246" s="150"/>
      <c r="L246" s="169"/>
      <c r="M246" s="106"/>
      <c r="N246" s="172"/>
      <c r="O246" s="173"/>
      <c r="P246" s="106"/>
      <c r="Q246" s="172"/>
      <c r="R246" s="173"/>
      <c r="S246" s="106"/>
      <c r="T246" s="172"/>
      <c r="U246" s="173"/>
      <c r="V246" s="106"/>
      <c r="W246" s="172"/>
      <c r="X246" s="173"/>
      <c r="Y246" s="106"/>
      <c r="Z246" s="172"/>
      <c r="AA246" s="173"/>
      <c r="AB246" s="106"/>
      <c r="AC246" s="172"/>
      <c r="AD246" s="173"/>
      <c r="AE246" s="106"/>
      <c r="AF246" s="172"/>
      <c r="AG246" s="173"/>
      <c r="AH246" s="106"/>
      <c r="AI246" s="172"/>
      <c r="AJ246" s="173"/>
      <c r="AK246" s="106"/>
      <c r="AL246" s="172"/>
      <c r="AM246" s="173"/>
      <c r="AN246" s="106"/>
      <c r="AO246" s="172"/>
      <c r="AP246" s="173"/>
      <c r="AQ246" s="106"/>
      <c r="AR246" s="172"/>
      <c r="AS246" s="173"/>
      <c r="AT246" s="106"/>
      <c r="AU246" s="172"/>
      <c r="AV246" s="174">
        <f t="shared" si="9"/>
        <v>0</v>
      </c>
      <c r="AW246" s="175">
        <f t="shared" si="10"/>
        <v>0</v>
      </c>
      <c r="AX246" s="176">
        <f t="shared" si="11"/>
        <v>0</v>
      </c>
      <c r="AY246" s="15"/>
    </row>
    <row r="247" spans="1:51" x14ac:dyDescent="0.3">
      <c r="A247" s="180" t="s">
        <v>276</v>
      </c>
      <c r="B247" s="164"/>
      <c r="C247" s="161"/>
      <c r="D247" s="161"/>
      <c r="E247" s="162"/>
      <c r="F247" s="161"/>
      <c r="G247" s="161"/>
      <c r="H247" s="161"/>
      <c r="I247" s="161"/>
      <c r="J247" s="161"/>
      <c r="K247" s="151"/>
      <c r="L247" s="160"/>
      <c r="M247" s="107"/>
      <c r="N247" s="163"/>
      <c r="O247" s="164"/>
      <c r="P247" s="107"/>
      <c r="Q247" s="163"/>
      <c r="R247" s="164"/>
      <c r="S247" s="107"/>
      <c r="T247" s="163"/>
      <c r="U247" s="164"/>
      <c r="V247" s="107"/>
      <c r="W247" s="163"/>
      <c r="X247" s="164"/>
      <c r="Y247" s="107"/>
      <c r="Z247" s="163"/>
      <c r="AA247" s="164"/>
      <c r="AB247" s="107"/>
      <c r="AC247" s="163"/>
      <c r="AD247" s="164"/>
      <c r="AE247" s="107"/>
      <c r="AF247" s="163"/>
      <c r="AG247" s="164"/>
      <c r="AH247" s="107"/>
      <c r="AI247" s="163"/>
      <c r="AJ247" s="164"/>
      <c r="AK247" s="107"/>
      <c r="AL247" s="163"/>
      <c r="AM247" s="164"/>
      <c r="AN247" s="107"/>
      <c r="AO247" s="163"/>
      <c r="AP247" s="164"/>
      <c r="AQ247" s="107"/>
      <c r="AR247" s="163"/>
      <c r="AS247" s="164"/>
      <c r="AT247" s="107"/>
      <c r="AU247" s="163"/>
      <c r="AV247" s="165">
        <f t="shared" si="9"/>
        <v>0</v>
      </c>
      <c r="AW247" s="166">
        <f t="shared" si="10"/>
        <v>0</v>
      </c>
      <c r="AX247" s="167">
        <f t="shared" si="11"/>
        <v>0</v>
      </c>
      <c r="AY247" s="15"/>
    </row>
    <row r="248" spans="1:51" x14ac:dyDescent="0.3">
      <c r="A248" s="181" t="s">
        <v>277</v>
      </c>
      <c r="B248" s="173"/>
      <c r="C248" s="170"/>
      <c r="D248" s="170"/>
      <c r="E248" s="171"/>
      <c r="F248" s="170"/>
      <c r="G248" s="170"/>
      <c r="H248" s="170"/>
      <c r="I248" s="170"/>
      <c r="J248" s="170"/>
      <c r="K248" s="150"/>
      <c r="L248" s="169"/>
      <c r="M248" s="106"/>
      <c r="N248" s="172"/>
      <c r="O248" s="173"/>
      <c r="P248" s="106"/>
      <c r="Q248" s="172"/>
      <c r="R248" s="173"/>
      <c r="S248" s="106"/>
      <c r="T248" s="172"/>
      <c r="U248" s="173"/>
      <c r="V248" s="106"/>
      <c r="W248" s="172"/>
      <c r="X248" s="173"/>
      <c r="Y248" s="106"/>
      <c r="Z248" s="172"/>
      <c r="AA248" s="173"/>
      <c r="AB248" s="106"/>
      <c r="AC248" s="172"/>
      <c r="AD248" s="173"/>
      <c r="AE248" s="106"/>
      <c r="AF248" s="172"/>
      <c r="AG248" s="173"/>
      <c r="AH248" s="106"/>
      <c r="AI248" s="172"/>
      <c r="AJ248" s="173"/>
      <c r="AK248" s="106"/>
      <c r="AL248" s="172"/>
      <c r="AM248" s="173"/>
      <c r="AN248" s="106"/>
      <c r="AO248" s="172"/>
      <c r="AP248" s="173"/>
      <c r="AQ248" s="106"/>
      <c r="AR248" s="172"/>
      <c r="AS248" s="173"/>
      <c r="AT248" s="106"/>
      <c r="AU248" s="172"/>
      <c r="AV248" s="174">
        <f t="shared" si="9"/>
        <v>0</v>
      </c>
      <c r="AW248" s="175">
        <f t="shared" si="10"/>
        <v>0</v>
      </c>
      <c r="AX248" s="176">
        <f t="shared" si="11"/>
        <v>0</v>
      </c>
      <c r="AY248" s="15"/>
    </row>
    <row r="249" spans="1:51" x14ac:dyDescent="0.3">
      <c r="A249" s="180" t="s">
        <v>278</v>
      </c>
      <c r="B249" s="164"/>
      <c r="C249" s="161"/>
      <c r="D249" s="161"/>
      <c r="E249" s="162"/>
      <c r="F249" s="161"/>
      <c r="G249" s="161"/>
      <c r="H249" s="161"/>
      <c r="I249" s="161"/>
      <c r="J249" s="161"/>
      <c r="K249" s="151"/>
      <c r="L249" s="160"/>
      <c r="M249" s="107"/>
      <c r="N249" s="163"/>
      <c r="O249" s="164"/>
      <c r="P249" s="107"/>
      <c r="Q249" s="163"/>
      <c r="R249" s="164"/>
      <c r="S249" s="107"/>
      <c r="T249" s="163"/>
      <c r="U249" s="164"/>
      <c r="V249" s="107"/>
      <c r="W249" s="163"/>
      <c r="X249" s="164"/>
      <c r="Y249" s="107"/>
      <c r="Z249" s="163"/>
      <c r="AA249" s="164"/>
      <c r="AB249" s="107"/>
      <c r="AC249" s="163"/>
      <c r="AD249" s="164"/>
      <c r="AE249" s="107"/>
      <c r="AF249" s="163"/>
      <c r="AG249" s="164"/>
      <c r="AH249" s="107"/>
      <c r="AI249" s="163"/>
      <c r="AJ249" s="164"/>
      <c r="AK249" s="107"/>
      <c r="AL249" s="163"/>
      <c r="AM249" s="164"/>
      <c r="AN249" s="107"/>
      <c r="AO249" s="163"/>
      <c r="AP249" s="164"/>
      <c r="AQ249" s="107"/>
      <c r="AR249" s="163"/>
      <c r="AS249" s="164"/>
      <c r="AT249" s="107"/>
      <c r="AU249" s="163"/>
      <c r="AV249" s="165">
        <f t="shared" si="9"/>
        <v>0</v>
      </c>
      <c r="AW249" s="166">
        <f t="shared" si="10"/>
        <v>0</v>
      </c>
      <c r="AX249" s="167">
        <f t="shared" si="11"/>
        <v>0</v>
      </c>
      <c r="AY249" s="15"/>
    </row>
    <row r="250" spans="1:51" x14ac:dyDescent="0.3">
      <c r="A250" s="181" t="s">
        <v>279</v>
      </c>
      <c r="B250" s="173"/>
      <c r="C250" s="170"/>
      <c r="D250" s="170"/>
      <c r="E250" s="171"/>
      <c r="F250" s="170"/>
      <c r="G250" s="170"/>
      <c r="H250" s="170"/>
      <c r="I250" s="170"/>
      <c r="J250" s="170"/>
      <c r="K250" s="150"/>
      <c r="L250" s="169"/>
      <c r="M250" s="106"/>
      <c r="N250" s="172"/>
      <c r="O250" s="173"/>
      <c r="P250" s="106"/>
      <c r="Q250" s="172"/>
      <c r="R250" s="173"/>
      <c r="S250" s="106"/>
      <c r="T250" s="172"/>
      <c r="U250" s="173"/>
      <c r="V250" s="106"/>
      <c r="W250" s="172"/>
      <c r="X250" s="173"/>
      <c r="Y250" s="106"/>
      <c r="Z250" s="172"/>
      <c r="AA250" s="173"/>
      <c r="AB250" s="106"/>
      <c r="AC250" s="172"/>
      <c r="AD250" s="173"/>
      <c r="AE250" s="106"/>
      <c r="AF250" s="172"/>
      <c r="AG250" s="173"/>
      <c r="AH250" s="106"/>
      <c r="AI250" s="172"/>
      <c r="AJ250" s="173"/>
      <c r="AK250" s="106"/>
      <c r="AL250" s="172"/>
      <c r="AM250" s="173"/>
      <c r="AN250" s="106"/>
      <c r="AO250" s="172"/>
      <c r="AP250" s="173"/>
      <c r="AQ250" s="106"/>
      <c r="AR250" s="172"/>
      <c r="AS250" s="173"/>
      <c r="AT250" s="106"/>
      <c r="AU250" s="172"/>
      <c r="AV250" s="174">
        <f t="shared" si="9"/>
        <v>0</v>
      </c>
      <c r="AW250" s="175">
        <f t="shared" si="10"/>
        <v>0</v>
      </c>
      <c r="AX250" s="176">
        <f t="shared" si="11"/>
        <v>0</v>
      </c>
      <c r="AY250" s="15"/>
    </row>
    <row r="251" spans="1:51" x14ac:dyDescent="0.3">
      <c r="A251" s="180" t="s">
        <v>280</v>
      </c>
      <c r="B251" s="164"/>
      <c r="C251" s="161"/>
      <c r="D251" s="161"/>
      <c r="E251" s="162"/>
      <c r="F251" s="161"/>
      <c r="G251" s="161"/>
      <c r="H251" s="161"/>
      <c r="I251" s="161"/>
      <c r="J251" s="161"/>
      <c r="K251" s="151"/>
      <c r="L251" s="160"/>
      <c r="M251" s="107"/>
      <c r="N251" s="163"/>
      <c r="O251" s="164"/>
      <c r="P251" s="107"/>
      <c r="Q251" s="163"/>
      <c r="R251" s="164"/>
      <c r="S251" s="107"/>
      <c r="T251" s="163"/>
      <c r="U251" s="164"/>
      <c r="V251" s="107"/>
      <c r="W251" s="163"/>
      <c r="X251" s="164"/>
      <c r="Y251" s="107"/>
      <c r="Z251" s="163"/>
      <c r="AA251" s="164"/>
      <c r="AB251" s="107"/>
      <c r="AC251" s="163"/>
      <c r="AD251" s="164"/>
      <c r="AE251" s="107"/>
      <c r="AF251" s="163"/>
      <c r="AG251" s="164"/>
      <c r="AH251" s="107"/>
      <c r="AI251" s="163"/>
      <c r="AJ251" s="164"/>
      <c r="AK251" s="107"/>
      <c r="AL251" s="163"/>
      <c r="AM251" s="164"/>
      <c r="AN251" s="107"/>
      <c r="AO251" s="163"/>
      <c r="AP251" s="164"/>
      <c r="AQ251" s="107"/>
      <c r="AR251" s="163"/>
      <c r="AS251" s="164"/>
      <c r="AT251" s="107"/>
      <c r="AU251" s="163"/>
      <c r="AV251" s="165">
        <f t="shared" si="9"/>
        <v>0</v>
      </c>
      <c r="AW251" s="166">
        <f t="shared" si="10"/>
        <v>0</v>
      </c>
      <c r="AX251" s="167">
        <f t="shared" si="11"/>
        <v>0</v>
      </c>
      <c r="AY251" s="15"/>
    </row>
    <row r="252" spans="1:51" x14ac:dyDescent="0.3">
      <c r="A252" s="181" t="s">
        <v>281</v>
      </c>
      <c r="B252" s="173"/>
      <c r="C252" s="170"/>
      <c r="D252" s="170"/>
      <c r="E252" s="171"/>
      <c r="F252" s="170"/>
      <c r="G252" s="170"/>
      <c r="H252" s="170"/>
      <c r="I252" s="170"/>
      <c r="J252" s="170"/>
      <c r="K252" s="150"/>
      <c r="L252" s="169"/>
      <c r="M252" s="106"/>
      <c r="N252" s="172"/>
      <c r="O252" s="173"/>
      <c r="P252" s="106"/>
      <c r="Q252" s="172"/>
      <c r="R252" s="173"/>
      <c r="S252" s="106"/>
      <c r="T252" s="172"/>
      <c r="U252" s="173"/>
      <c r="V252" s="106"/>
      <c r="W252" s="172"/>
      <c r="X252" s="173"/>
      <c r="Y252" s="106"/>
      <c r="Z252" s="172"/>
      <c r="AA252" s="173"/>
      <c r="AB252" s="106"/>
      <c r="AC252" s="172"/>
      <c r="AD252" s="173"/>
      <c r="AE252" s="106"/>
      <c r="AF252" s="172"/>
      <c r="AG252" s="173"/>
      <c r="AH252" s="106"/>
      <c r="AI252" s="172"/>
      <c r="AJ252" s="173"/>
      <c r="AK252" s="106"/>
      <c r="AL252" s="172"/>
      <c r="AM252" s="173"/>
      <c r="AN252" s="106"/>
      <c r="AO252" s="172"/>
      <c r="AP252" s="173"/>
      <c r="AQ252" s="106"/>
      <c r="AR252" s="172"/>
      <c r="AS252" s="173"/>
      <c r="AT252" s="106"/>
      <c r="AU252" s="172"/>
      <c r="AV252" s="174">
        <f t="shared" si="9"/>
        <v>0</v>
      </c>
      <c r="AW252" s="175">
        <f t="shared" si="10"/>
        <v>0</v>
      </c>
      <c r="AX252" s="176">
        <f t="shared" si="11"/>
        <v>0</v>
      </c>
      <c r="AY252" s="15"/>
    </row>
    <row r="253" spans="1:51" x14ac:dyDescent="0.3">
      <c r="A253" s="180" t="s">
        <v>282</v>
      </c>
      <c r="B253" s="164"/>
      <c r="C253" s="161"/>
      <c r="D253" s="161"/>
      <c r="E253" s="162"/>
      <c r="F253" s="161"/>
      <c r="G253" s="161"/>
      <c r="H253" s="161"/>
      <c r="I253" s="161"/>
      <c r="J253" s="161"/>
      <c r="K253" s="151"/>
      <c r="L253" s="160"/>
      <c r="M253" s="107"/>
      <c r="N253" s="163"/>
      <c r="O253" s="164"/>
      <c r="P253" s="107"/>
      <c r="Q253" s="163"/>
      <c r="R253" s="164"/>
      <c r="S253" s="107"/>
      <c r="T253" s="163"/>
      <c r="U253" s="164"/>
      <c r="V253" s="107"/>
      <c r="W253" s="163"/>
      <c r="X253" s="164"/>
      <c r="Y253" s="107"/>
      <c r="Z253" s="163"/>
      <c r="AA253" s="164"/>
      <c r="AB253" s="107"/>
      <c r="AC253" s="163"/>
      <c r="AD253" s="164"/>
      <c r="AE253" s="107"/>
      <c r="AF253" s="163"/>
      <c r="AG253" s="164"/>
      <c r="AH253" s="107"/>
      <c r="AI253" s="163"/>
      <c r="AJ253" s="164"/>
      <c r="AK253" s="107"/>
      <c r="AL253" s="163"/>
      <c r="AM253" s="164"/>
      <c r="AN253" s="107"/>
      <c r="AO253" s="163"/>
      <c r="AP253" s="164"/>
      <c r="AQ253" s="107"/>
      <c r="AR253" s="163"/>
      <c r="AS253" s="164"/>
      <c r="AT253" s="107"/>
      <c r="AU253" s="163"/>
      <c r="AV253" s="165">
        <f t="shared" si="9"/>
        <v>0</v>
      </c>
      <c r="AW253" s="166">
        <f t="shared" si="10"/>
        <v>0</v>
      </c>
      <c r="AX253" s="167">
        <f t="shared" si="11"/>
        <v>0</v>
      </c>
      <c r="AY253" s="15"/>
    </row>
    <row r="254" spans="1:51" x14ac:dyDescent="0.3">
      <c r="A254" s="181" t="s">
        <v>283</v>
      </c>
      <c r="B254" s="173"/>
      <c r="C254" s="170"/>
      <c r="D254" s="170"/>
      <c r="E254" s="171"/>
      <c r="F254" s="170"/>
      <c r="G254" s="170"/>
      <c r="H254" s="170"/>
      <c r="I254" s="170"/>
      <c r="J254" s="170"/>
      <c r="K254" s="150"/>
      <c r="L254" s="169"/>
      <c r="M254" s="106"/>
      <c r="N254" s="172"/>
      <c r="O254" s="173"/>
      <c r="P254" s="106"/>
      <c r="Q254" s="172"/>
      <c r="R254" s="173"/>
      <c r="S254" s="106"/>
      <c r="T254" s="172"/>
      <c r="U254" s="173"/>
      <c r="V254" s="106"/>
      <c r="W254" s="172"/>
      <c r="X254" s="173"/>
      <c r="Y254" s="106"/>
      <c r="Z254" s="172"/>
      <c r="AA254" s="173"/>
      <c r="AB254" s="106"/>
      <c r="AC254" s="172"/>
      <c r="AD254" s="173"/>
      <c r="AE254" s="106"/>
      <c r="AF254" s="172"/>
      <c r="AG254" s="173"/>
      <c r="AH254" s="106"/>
      <c r="AI254" s="172"/>
      <c r="AJ254" s="173"/>
      <c r="AK254" s="106"/>
      <c r="AL254" s="172"/>
      <c r="AM254" s="173"/>
      <c r="AN254" s="106"/>
      <c r="AO254" s="172"/>
      <c r="AP254" s="173"/>
      <c r="AQ254" s="106"/>
      <c r="AR254" s="172"/>
      <c r="AS254" s="173"/>
      <c r="AT254" s="106"/>
      <c r="AU254" s="172"/>
      <c r="AV254" s="174">
        <f t="shared" si="9"/>
        <v>0</v>
      </c>
      <c r="AW254" s="175">
        <f t="shared" si="10"/>
        <v>0</v>
      </c>
      <c r="AX254" s="176">
        <f t="shared" si="11"/>
        <v>0</v>
      </c>
      <c r="AY254" s="15"/>
    </row>
    <row r="255" spans="1:51" ht="15" thickBot="1" x14ac:dyDescent="0.35">
      <c r="A255" s="182" t="s">
        <v>284</v>
      </c>
      <c r="B255" s="4"/>
      <c r="C255" s="116"/>
      <c r="D255" s="116"/>
      <c r="E255" s="178"/>
      <c r="F255" s="116"/>
      <c r="G255" s="116"/>
      <c r="H255" s="116"/>
      <c r="I255" s="116"/>
      <c r="J255" s="116"/>
      <c r="K255" s="168"/>
      <c r="L255" s="58"/>
      <c r="M255" s="60"/>
      <c r="N255" s="59"/>
      <c r="O255" s="4"/>
      <c r="P255" s="60"/>
      <c r="Q255" s="59"/>
      <c r="R255" s="4"/>
      <c r="S255" s="60"/>
      <c r="T255" s="59"/>
      <c r="U255" s="4"/>
      <c r="V255" s="60"/>
      <c r="W255" s="59"/>
      <c r="X255" s="4"/>
      <c r="Y255" s="60"/>
      <c r="Z255" s="59"/>
      <c r="AA255" s="4"/>
      <c r="AB255" s="60"/>
      <c r="AC255" s="59"/>
      <c r="AD255" s="4"/>
      <c r="AE255" s="60"/>
      <c r="AF255" s="59"/>
      <c r="AG255" s="4"/>
      <c r="AH255" s="60"/>
      <c r="AI255" s="59"/>
      <c r="AJ255" s="4"/>
      <c r="AK255" s="60"/>
      <c r="AL255" s="59"/>
      <c r="AM255" s="4"/>
      <c r="AN255" s="60"/>
      <c r="AO255" s="59"/>
      <c r="AP255" s="4"/>
      <c r="AQ255" s="60"/>
      <c r="AR255" s="59"/>
      <c r="AS255" s="4"/>
      <c r="AT255" s="60"/>
      <c r="AU255" s="59"/>
      <c r="AV255" s="61">
        <f t="shared" si="9"/>
        <v>0</v>
      </c>
      <c r="AW255" s="62">
        <f t="shared" si="10"/>
        <v>0</v>
      </c>
      <c r="AX255" s="63">
        <f t="shared" si="11"/>
        <v>0</v>
      </c>
      <c r="AY255" s="15"/>
    </row>
    <row r="256" spans="1:51" x14ac:dyDescent="0.3">
      <c r="A256" s="14"/>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15"/>
    </row>
    <row r="257" spans="1:51" ht="15" thickBot="1" x14ac:dyDescent="0.35">
      <c r="A257" s="1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18"/>
    </row>
  </sheetData>
  <mergeCells count="25">
    <mergeCell ref="H4:H5"/>
    <mergeCell ref="G4:G5"/>
    <mergeCell ref="F4:F5"/>
    <mergeCell ref="E4:E5"/>
    <mergeCell ref="AV4:AX4"/>
    <mergeCell ref="AS4:AU4"/>
    <mergeCell ref="AP4:AR4"/>
    <mergeCell ref="AM4:AO4"/>
    <mergeCell ref="AJ4:AL4"/>
    <mergeCell ref="A1:E1"/>
    <mergeCell ref="AG4:AI4"/>
    <mergeCell ref="AD4:AF4"/>
    <mergeCell ref="AA4:AC4"/>
    <mergeCell ref="X4:Z4"/>
    <mergeCell ref="J4:J5"/>
    <mergeCell ref="O4:Q4"/>
    <mergeCell ref="L4:N4"/>
    <mergeCell ref="U4:W4"/>
    <mergeCell ref="R4:T4"/>
    <mergeCell ref="K4:K5"/>
    <mergeCell ref="A4:A5"/>
    <mergeCell ref="D4:D5"/>
    <mergeCell ref="C4:C5"/>
    <mergeCell ref="B4:B5"/>
    <mergeCell ref="I4:I5"/>
  </mergeCells>
  <phoneticPr fontId="6" type="noConversion"/>
  <pageMargins left="0.7" right="0.7" top="0.75" bottom="0.75" header="0.3" footer="0.3"/>
  <pageSetup paperSize="9" orientation="portrait" horizontalDpi="300" r:id="rId1"/>
  <headerFooter>
    <oddHeader>&amp;C&amp;"Aptos"&amp;8&amp;K000000 General&amp;1#_x000D_</oddHeader>
  </headerFooter>
  <customProperties>
    <customPr name="EpmWorksheetKeyString_GUID" r:id="rId2"/>
  </customProperties>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B82E9EB0-035B-4305-A1D3-80042628EC19}">
          <x14:formula1>
            <xm:f>Arvot!$D$12:$D$22</xm:f>
          </x14:formula1>
          <xm:sqref>H6:H255</xm:sqref>
        </x14:dataValidation>
        <x14:dataValidation type="list" allowBlank="1" showInputMessage="1" showErrorMessage="1" xr:uid="{4D63D27E-09A4-4629-A386-1FDE6EEBC61B}">
          <x14:formula1>
            <xm:f>Arvot!$B$12:$B$29</xm:f>
          </x14:formula1>
          <xm:sqref>G6:G255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ul7">
    <tabColor theme="7" tint="0.79998168889431442"/>
  </sheetPr>
  <dimension ref="A1:AZ257"/>
  <sheetViews>
    <sheetView zoomScale="85" zoomScaleNormal="85" workbookViewId="0">
      <pane ySplit="5" topLeftCell="A6" activePane="bottomLeft" state="frozen"/>
      <selection pane="bottomLeft" activeCell="J11" sqref="J11"/>
    </sheetView>
  </sheetViews>
  <sheetFormatPr defaultRowHeight="14.4" x14ac:dyDescent="0.3"/>
  <cols>
    <col min="1" max="1" width="6" customWidth="1"/>
    <col min="2" max="2" width="14.33203125" bestFit="1" customWidth="1"/>
    <col min="3" max="3" width="14.33203125" customWidth="1"/>
    <col min="4" max="4" width="16.21875" bestFit="1" customWidth="1"/>
    <col min="5" max="5" width="16.109375" customWidth="1"/>
    <col min="6" max="6" width="9.44140625" customWidth="1"/>
    <col min="7" max="7" width="18.44140625" customWidth="1"/>
    <col min="8" max="8" width="25.21875" bestFit="1" customWidth="1"/>
    <col min="9" max="9" width="17.109375" bestFit="1" customWidth="1"/>
    <col min="10" max="12" width="16" customWidth="1"/>
    <col min="13" max="13" width="15.33203125" customWidth="1"/>
    <col min="14" max="15" width="10.21875" customWidth="1"/>
    <col min="16" max="16" width="15.33203125" customWidth="1"/>
    <col min="17" max="18" width="10.21875" customWidth="1"/>
    <col min="19" max="19" width="15.33203125" customWidth="1"/>
    <col min="20" max="21" width="10.21875" customWidth="1"/>
    <col min="22" max="22" width="15.33203125" customWidth="1"/>
    <col min="23" max="24" width="10.21875" customWidth="1"/>
    <col min="25" max="25" width="15.33203125" customWidth="1"/>
    <col min="26" max="27" width="10.21875" customWidth="1"/>
    <col min="28" max="28" width="15.33203125" customWidth="1"/>
    <col min="29" max="30" width="10.21875" customWidth="1"/>
    <col min="31" max="31" width="15.33203125" customWidth="1"/>
    <col min="32" max="32" width="10.21875" customWidth="1"/>
    <col min="33" max="33" width="10.33203125" customWidth="1"/>
    <col min="34" max="34" width="15.33203125" customWidth="1"/>
    <col min="35" max="36" width="10.21875" customWidth="1"/>
    <col min="37" max="37" width="15.33203125" customWidth="1"/>
    <col min="38" max="39" width="10.21875" customWidth="1"/>
    <col min="40" max="40" width="15.33203125" customWidth="1"/>
    <col min="41" max="42" width="10.21875" customWidth="1"/>
    <col min="43" max="43" width="15.33203125" customWidth="1"/>
    <col min="44" max="45" width="10.21875" customWidth="1"/>
    <col min="46" max="46" width="15.33203125" customWidth="1"/>
    <col min="47" max="48" width="10.21875" customWidth="1"/>
    <col min="49" max="49" width="15.33203125" customWidth="1"/>
    <col min="50" max="51" width="10.21875" customWidth="1"/>
  </cols>
  <sheetData>
    <row r="1" spans="1:52" ht="18" x14ac:dyDescent="0.3">
      <c r="A1" s="248" t="s">
        <v>335</v>
      </c>
      <c r="B1" s="249"/>
      <c r="C1" s="249"/>
      <c r="D1" s="249"/>
      <c r="E1" s="249"/>
      <c r="F1" s="249"/>
      <c r="G1" s="249"/>
      <c r="H1" s="249"/>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3"/>
    </row>
    <row r="2" spans="1:52" x14ac:dyDescent="0.3">
      <c r="A2" s="292" t="s">
        <v>374</v>
      </c>
      <c r="B2" s="293"/>
      <c r="C2" s="293"/>
      <c r="D2" s="293"/>
      <c r="E2" s="293"/>
      <c r="F2" s="293"/>
      <c r="G2" s="293"/>
      <c r="H2" s="293"/>
      <c r="I2" s="293"/>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15"/>
    </row>
    <row r="3" spans="1:52" ht="15" thickBot="1" x14ac:dyDescent="0.35">
      <c r="A3" s="14"/>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15"/>
    </row>
    <row r="4" spans="1:52" ht="15" customHeight="1" thickBot="1" x14ac:dyDescent="0.35">
      <c r="A4" s="295" t="s">
        <v>1</v>
      </c>
      <c r="B4" s="297" t="s">
        <v>2</v>
      </c>
      <c r="C4" s="297" t="s">
        <v>3</v>
      </c>
      <c r="D4" s="253" t="s">
        <v>328</v>
      </c>
      <c r="E4" s="253" t="s">
        <v>11</v>
      </c>
      <c r="F4" s="253" t="s">
        <v>12</v>
      </c>
      <c r="G4" s="253" t="s">
        <v>342</v>
      </c>
      <c r="H4" s="253" t="s">
        <v>37</v>
      </c>
      <c r="I4" s="253" t="s">
        <v>336</v>
      </c>
      <c r="J4" s="253" t="s">
        <v>5</v>
      </c>
      <c r="K4" s="253" t="s">
        <v>6</v>
      </c>
      <c r="L4" s="259" t="s">
        <v>307</v>
      </c>
      <c r="M4" s="289" t="s">
        <v>23</v>
      </c>
      <c r="N4" s="290"/>
      <c r="O4" s="291"/>
      <c r="P4" s="286" t="s">
        <v>24</v>
      </c>
      <c r="Q4" s="287"/>
      <c r="R4" s="288"/>
      <c r="S4" s="286" t="s">
        <v>25</v>
      </c>
      <c r="T4" s="287"/>
      <c r="U4" s="288"/>
      <c r="V4" s="286" t="s">
        <v>26</v>
      </c>
      <c r="W4" s="287"/>
      <c r="X4" s="288"/>
      <c r="Y4" s="286" t="s">
        <v>27</v>
      </c>
      <c r="Z4" s="287"/>
      <c r="AA4" s="288"/>
      <c r="AB4" s="286" t="s">
        <v>28</v>
      </c>
      <c r="AC4" s="287"/>
      <c r="AD4" s="288"/>
      <c r="AE4" s="286" t="s">
        <v>29</v>
      </c>
      <c r="AF4" s="287"/>
      <c r="AG4" s="288"/>
      <c r="AH4" s="286" t="s">
        <v>30</v>
      </c>
      <c r="AI4" s="287"/>
      <c r="AJ4" s="288"/>
      <c r="AK4" s="286" t="s">
        <v>31</v>
      </c>
      <c r="AL4" s="287"/>
      <c r="AM4" s="288"/>
      <c r="AN4" s="286" t="s">
        <v>32</v>
      </c>
      <c r="AO4" s="287"/>
      <c r="AP4" s="288"/>
      <c r="AQ4" s="286" t="s">
        <v>33</v>
      </c>
      <c r="AR4" s="287"/>
      <c r="AS4" s="288"/>
      <c r="AT4" s="286" t="s">
        <v>34</v>
      </c>
      <c r="AU4" s="287"/>
      <c r="AV4" s="288"/>
      <c r="AW4" s="283" t="s">
        <v>35</v>
      </c>
      <c r="AX4" s="284"/>
      <c r="AY4" s="285"/>
      <c r="AZ4" s="15"/>
    </row>
    <row r="5" spans="1:52" ht="87" thickBot="1" x14ac:dyDescent="0.35">
      <c r="A5" s="296"/>
      <c r="B5" s="298"/>
      <c r="C5" s="298"/>
      <c r="D5" s="254"/>
      <c r="E5" s="254"/>
      <c r="F5" s="254"/>
      <c r="G5" s="254"/>
      <c r="H5" s="254"/>
      <c r="I5" s="254"/>
      <c r="J5" s="254"/>
      <c r="K5" s="254"/>
      <c r="L5" s="294"/>
      <c r="M5" s="105" t="s">
        <v>345</v>
      </c>
      <c r="N5" s="70" t="s">
        <v>339</v>
      </c>
      <c r="O5" s="72" t="s">
        <v>324</v>
      </c>
      <c r="P5" s="105" t="s">
        <v>345</v>
      </c>
      <c r="Q5" s="70" t="s">
        <v>339</v>
      </c>
      <c r="R5" s="72" t="s">
        <v>324</v>
      </c>
      <c r="S5" s="105" t="s">
        <v>345</v>
      </c>
      <c r="T5" s="102" t="s">
        <v>339</v>
      </c>
      <c r="U5" s="103" t="s">
        <v>324</v>
      </c>
      <c r="V5" s="105" t="s">
        <v>345</v>
      </c>
      <c r="W5" s="102" t="s">
        <v>339</v>
      </c>
      <c r="X5" s="103" t="s">
        <v>324</v>
      </c>
      <c r="Y5" s="105" t="s">
        <v>345</v>
      </c>
      <c r="Z5" s="102" t="s">
        <v>339</v>
      </c>
      <c r="AA5" s="103" t="s">
        <v>324</v>
      </c>
      <c r="AB5" s="105" t="s">
        <v>345</v>
      </c>
      <c r="AC5" s="136" t="s">
        <v>339</v>
      </c>
      <c r="AD5" s="103" t="s">
        <v>324</v>
      </c>
      <c r="AE5" s="105" t="s">
        <v>345</v>
      </c>
      <c r="AF5" s="136" t="s">
        <v>339</v>
      </c>
      <c r="AG5" s="103" t="s">
        <v>324</v>
      </c>
      <c r="AH5" s="105" t="s">
        <v>345</v>
      </c>
      <c r="AI5" s="136" t="s">
        <v>339</v>
      </c>
      <c r="AJ5" s="103" t="s">
        <v>324</v>
      </c>
      <c r="AK5" s="105" t="s">
        <v>345</v>
      </c>
      <c r="AL5" s="136" t="s">
        <v>339</v>
      </c>
      <c r="AM5" s="103" t="s">
        <v>324</v>
      </c>
      <c r="AN5" s="105" t="s">
        <v>345</v>
      </c>
      <c r="AO5" s="136" t="s">
        <v>339</v>
      </c>
      <c r="AP5" s="103" t="s">
        <v>324</v>
      </c>
      <c r="AQ5" s="105" t="s">
        <v>345</v>
      </c>
      <c r="AR5" s="102" t="s">
        <v>339</v>
      </c>
      <c r="AS5" s="103" t="s">
        <v>324</v>
      </c>
      <c r="AT5" s="105" t="s">
        <v>345</v>
      </c>
      <c r="AU5" s="70" t="s">
        <v>339</v>
      </c>
      <c r="AV5" s="72" t="s">
        <v>324</v>
      </c>
      <c r="AW5" s="245" t="s">
        <v>345</v>
      </c>
      <c r="AX5" s="129" t="s">
        <v>339</v>
      </c>
      <c r="AY5" s="93" t="s">
        <v>324</v>
      </c>
      <c r="AZ5" s="15"/>
    </row>
    <row r="6" spans="1:52" x14ac:dyDescent="0.3">
      <c r="A6" s="189" t="s">
        <v>16</v>
      </c>
      <c r="B6" s="197"/>
      <c r="C6" s="192"/>
      <c r="D6" s="192"/>
      <c r="E6" s="193"/>
      <c r="F6" s="193"/>
      <c r="G6" s="193"/>
      <c r="H6" s="193"/>
      <c r="I6" s="193"/>
      <c r="J6" s="193"/>
      <c r="K6" s="193"/>
      <c r="L6" s="194"/>
      <c r="M6" s="114"/>
      <c r="N6" s="137"/>
      <c r="O6" s="85"/>
      <c r="P6" s="117"/>
      <c r="Q6" s="89"/>
      <c r="R6" s="5"/>
      <c r="S6" s="89"/>
      <c r="T6" s="89"/>
      <c r="U6" s="5"/>
      <c r="V6" s="89"/>
      <c r="W6" s="89"/>
      <c r="X6" s="5"/>
      <c r="Y6" s="89"/>
      <c r="Z6" s="89"/>
      <c r="AA6" s="5"/>
      <c r="AB6" s="89"/>
      <c r="AC6" s="132"/>
      <c r="AD6" s="5"/>
      <c r="AE6" s="98"/>
      <c r="AF6" s="132"/>
      <c r="AG6" s="5"/>
      <c r="AH6" s="98"/>
      <c r="AI6" s="132"/>
      <c r="AJ6" s="5"/>
      <c r="AK6" s="98"/>
      <c r="AL6" s="132"/>
      <c r="AM6" s="5"/>
      <c r="AN6" s="98"/>
      <c r="AO6" s="132"/>
      <c r="AP6" s="5"/>
      <c r="AQ6" s="98"/>
      <c r="AR6" s="132"/>
      <c r="AS6" s="5"/>
      <c r="AT6" s="98"/>
      <c r="AU6" s="132"/>
      <c r="AV6" s="5"/>
      <c r="AW6" s="246">
        <f>M6+P6+S6+V6+Y6+AB6+AE6+AH6+AK6+AN6+AQ6+AT6</f>
        <v>0</v>
      </c>
      <c r="AX6" s="130">
        <f>N6+Q6+T6+W6+Z6+AC6+AF6+AI6+AL6+AO6+AR6+AU6</f>
        <v>0</v>
      </c>
      <c r="AY6" s="65">
        <f>O6+R6+U6+X6+AA6+AD6+AG6+AJ6+AM6+AP6+AS6+AV6</f>
        <v>0</v>
      </c>
      <c r="AZ6" s="15"/>
    </row>
    <row r="7" spans="1:52" x14ac:dyDescent="0.3">
      <c r="A7" s="184" t="s">
        <v>17</v>
      </c>
      <c r="B7" s="164"/>
      <c r="C7" s="160"/>
      <c r="D7" s="160"/>
      <c r="E7" s="161"/>
      <c r="F7" s="161"/>
      <c r="G7" s="161"/>
      <c r="H7" s="161"/>
      <c r="I7" s="161"/>
      <c r="J7" s="161"/>
      <c r="K7" s="161"/>
      <c r="L7" s="186"/>
      <c r="M7" s="111"/>
      <c r="N7" s="138"/>
      <c r="O7" s="86"/>
      <c r="P7" s="118"/>
      <c r="Q7" s="90"/>
      <c r="R7" s="1"/>
      <c r="S7" s="90"/>
      <c r="T7" s="90"/>
      <c r="U7" s="1"/>
      <c r="V7" s="90"/>
      <c r="W7" s="90"/>
      <c r="X7" s="1"/>
      <c r="Y7" s="90"/>
      <c r="Z7" s="90"/>
      <c r="AA7" s="1"/>
      <c r="AB7" s="90"/>
      <c r="AC7" s="133"/>
      <c r="AD7" s="1"/>
      <c r="AE7" s="99"/>
      <c r="AF7" s="133"/>
      <c r="AG7" s="1"/>
      <c r="AH7" s="99"/>
      <c r="AI7" s="133"/>
      <c r="AJ7" s="1"/>
      <c r="AK7" s="99"/>
      <c r="AL7" s="133"/>
      <c r="AM7" s="1"/>
      <c r="AN7" s="99"/>
      <c r="AO7" s="133"/>
      <c r="AP7" s="1"/>
      <c r="AQ7" s="99"/>
      <c r="AR7" s="133"/>
      <c r="AS7" s="1"/>
      <c r="AT7" s="99"/>
      <c r="AU7" s="133"/>
      <c r="AV7" s="1"/>
      <c r="AW7" s="246">
        <f t="shared" ref="AW7:AW70" si="0">M7+P7+S7+V7+Y7+AB7+AE7+AH7+AK7+AN7+AQ7+AT7</f>
        <v>0</v>
      </c>
      <c r="AX7" s="130">
        <f t="shared" ref="AX7:AX70" si="1">N7+Q7+T7+W7+Z7+AC7+AF7+AI7+AL7+AO7+AR7+AU7</f>
        <v>0</v>
      </c>
      <c r="AY7" s="65">
        <f t="shared" ref="AY7:AY70" si="2">O7+R7+U7+X7+AA7+AD7+AG7+AJ7+AM7+AP7+AS7+AV7</f>
        <v>0</v>
      </c>
      <c r="AZ7" s="15"/>
    </row>
    <row r="8" spans="1:52" x14ac:dyDescent="0.3">
      <c r="A8" s="183" t="s">
        <v>18</v>
      </c>
      <c r="B8" s="173"/>
      <c r="C8" s="169"/>
      <c r="D8" s="169"/>
      <c r="E8" s="170"/>
      <c r="F8" s="170"/>
      <c r="G8" s="170"/>
      <c r="H8" s="170"/>
      <c r="I8" s="170"/>
      <c r="J8" s="170"/>
      <c r="K8" s="170"/>
      <c r="L8" s="185"/>
      <c r="M8" s="114"/>
      <c r="N8" s="139"/>
      <c r="O8" s="87"/>
      <c r="P8" s="119"/>
      <c r="Q8" s="91"/>
      <c r="R8" s="6"/>
      <c r="S8" s="91"/>
      <c r="T8" s="91"/>
      <c r="U8" s="6"/>
      <c r="V8" s="91"/>
      <c r="W8" s="91"/>
      <c r="X8" s="6"/>
      <c r="Y8" s="91"/>
      <c r="Z8" s="91"/>
      <c r="AA8" s="6"/>
      <c r="AB8" s="91"/>
      <c r="AC8" s="134"/>
      <c r="AD8" s="6"/>
      <c r="AE8" s="100"/>
      <c r="AF8" s="134"/>
      <c r="AG8" s="6"/>
      <c r="AH8" s="100"/>
      <c r="AI8" s="134"/>
      <c r="AJ8" s="6"/>
      <c r="AK8" s="100"/>
      <c r="AL8" s="134"/>
      <c r="AM8" s="6"/>
      <c r="AN8" s="100"/>
      <c r="AO8" s="134"/>
      <c r="AP8" s="6"/>
      <c r="AQ8" s="100"/>
      <c r="AR8" s="134"/>
      <c r="AS8" s="6"/>
      <c r="AT8" s="100"/>
      <c r="AU8" s="134"/>
      <c r="AV8" s="6"/>
      <c r="AW8" s="246">
        <f t="shared" si="0"/>
        <v>0</v>
      </c>
      <c r="AX8" s="130">
        <f t="shared" si="1"/>
        <v>0</v>
      </c>
      <c r="AY8" s="65">
        <f t="shared" si="2"/>
        <v>0</v>
      </c>
      <c r="AZ8" s="15"/>
    </row>
    <row r="9" spans="1:52" x14ac:dyDescent="0.3">
      <c r="A9" s="184" t="s">
        <v>19</v>
      </c>
      <c r="B9" s="164"/>
      <c r="C9" s="160"/>
      <c r="D9" s="160"/>
      <c r="E9" s="161"/>
      <c r="F9" s="161"/>
      <c r="G9" s="161"/>
      <c r="H9" s="161"/>
      <c r="I9" s="161"/>
      <c r="J9" s="161"/>
      <c r="K9" s="161"/>
      <c r="L9" s="186"/>
      <c r="M9" s="111"/>
      <c r="N9" s="138"/>
      <c r="O9" s="86"/>
      <c r="P9" s="118"/>
      <c r="Q9" s="90"/>
      <c r="R9" s="1"/>
      <c r="S9" s="90"/>
      <c r="T9" s="90"/>
      <c r="U9" s="1"/>
      <c r="V9" s="90"/>
      <c r="W9" s="90"/>
      <c r="X9" s="1"/>
      <c r="Y9" s="90"/>
      <c r="Z9" s="90"/>
      <c r="AA9" s="1"/>
      <c r="AB9" s="90"/>
      <c r="AC9" s="133"/>
      <c r="AD9" s="1"/>
      <c r="AE9" s="99"/>
      <c r="AF9" s="133"/>
      <c r="AG9" s="1"/>
      <c r="AH9" s="99"/>
      <c r="AI9" s="133"/>
      <c r="AJ9" s="1"/>
      <c r="AK9" s="99"/>
      <c r="AL9" s="133"/>
      <c r="AM9" s="1"/>
      <c r="AN9" s="99"/>
      <c r="AO9" s="133"/>
      <c r="AP9" s="1"/>
      <c r="AQ9" s="99"/>
      <c r="AR9" s="133"/>
      <c r="AS9" s="1"/>
      <c r="AT9" s="99"/>
      <c r="AU9" s="133"/>
      <c r="AV9" s="1"/>
      <c r="AW9" s="246">
        <f t="shared" si="0"/>
        <v>0</v>
      </c>
      <c r="AX9" s="130">
        <f t="shared" si="1"/>
        <v>0</v>
      </c>
      <c r="AY9" s="65">
        <f t="shared" si="2"/>
        <v>0</v>
      </c>
      <c r="AZ9" s="15"/>
    </row>
    <row r="10" spans="1:52" x14ac:dyDescent="0.3">
      <c r="A10" s="183" t="s">
        <v>20</v>
      </c>
      <c r="B10" s="173"/>
      <c r="C10" s="169"/>
      <c r="D10" s="169"/>
      <c r="E10" s="170"/>
      <c r="F10" s="170"/>
      <c r="G10" s="170"/>
      <c r="H10" s="170"/>
      <c r="I10" s="170"/>
      <c r="J10" s="170"/>
      <c r="K10" s="170"/>
      <c r="L10" s="185"/>
      <c r="M10" s="114"/>
      <c r="N10" s="139"/>
      <c r="O10" s="87"/>
      <c r="P10" s="119"/>
      <c r="Q10" s="91"/>
      <c r="R10" s="6"/>
      <c r="S10" s="91"/>
      <c r="T10" s="91"/>
      <c r="U10" s="6"/>
      <c r="V10" s="91"/>
      <c r="W10" s="91"/>
      <c r="X10" s="6"/>
      <c r="Y10" s="91"/>
      <c r="Z10" s="91"/>
      <c r="AA10" s="6"/>
      <c r="AB10" s="91"/>
      <c r="AC10" s="134"/>
      <c r="AD10" s="6"/>
      <c r="AE10" s="100"/>
      <c r="AF10" s="134"/>
      <c r="AG10" s="6"/>
      <c r="AH10" s="100"/>
      <c r="AI10" s="134"/>
      <c r="AJ10" s="6"/>
      <c r="AK10" s="100"/>
      <c r="AL10" s="134"/>
      <c r="AM10" s="6"/>
      <c r="AN10" s="100"/>
      <c r="AO10" s="134"/>
      <c r="AP10" s="6"/>
      <c r="AQ10" s="100"/>
      <c r="AR10" s="134"/>
      <c r="AS10" s="6"/>
      <c r="AT10" s="100"/>
      <c r="AU10" s="134"/>
      <c r="AV10" s="6"/>
      <c r="AW10" s="246">
        <f t="shared" si="0"/>
        <v>0</v>
      </c>
      <c r="AX10" s="130">
        <f t="shared" si="1"/>
        <v>0</v>
      </c>
      <c r="AY10" s="65">
        <f t="shared" si="2"/>
        <v>0</v>
      </c>
      <c r="AZ10" s="15"/>
    </row>
    <row r="11" spans="1:52" x14ac:dyDescent="0.3">
      <c r="A11" s="184" t="s">
        <v>21</v>
      </c>
      <c r="B11" s="164"/>
      <c r="C11" s="160"/>
      <c r="D11" s="160"/>
      <c r="E11" s="161"/>
      <c r="F11" s="161"/>
      <c r="G11" s="161"/>
      <c r="H11" s="161"/>
      <c r="I11" s="161"/>
      <c r="J11" s="161"/>
      <c r="K11" s="161"/>
      <c r="L11" s="186"/>
      <c r="M11" s="111"/>
      <c r="N11" s="138"/>
      <c r="O11" s="86"/>
      <c r="P11" s="118"/>
      <c r="Q11" s="90"/>
      <c r="R11" s="1"/>
      <c r="S11" s="90"/>
      <c r="T11" s="90"/>
      <c r="U11" s="1"/>
      <c r="V11" s="90"/>
      <c r="W11" s="90"/>
      <c r="X11" s="1"/>
      <c r="Y11" s="90"/>
      <c r="Z11" s="90"/>
      <c r="AA11" s="1"/>
      <c r="AB11" s="90"/>
      <c r="AC11" s="133"/>
      <c r="AD11" s="1"/>
      <c r="AE11" s="99"/>
      <c r="AF11" s="133"/>
      <c r="AG11" s="1"/>
      <c r="AH11" s="99"/>
      <c r="AI11" s="133"/>
      <c r="AJ11" s="1"/>
      <c r="AK11" s="99"/>
      <c r="AL11" s="133"/>
      <c r="AM11" s="1"/>
      <c r="AN11" s="99"/>
      <c r="AO11" s="133"/>
      <c r="AP11" s="1"/>
      <c r="AQ11" s="99"/>
      <c r="AR11" s="133"/>
      <c r="AS11" s="1"/>
      <c r="AT11" s="99"/>
      <c r="AU11" s="133"/>
      <c r="AV11" s="1"/>
      <c r="AW11" s="246">
        <f t="shared" si="0"/>
        <v>0</v>
      </c>
      <c r="AX11" s="130">
        <f t="shared" si="1"/>
        <v>0</v>
      </c>
      <c r="AY11" s="65">
        <f t="shared" si="2"/>
        <v>0</v>
      </c>
      <c r="AZ11" s="15"/>
    </row>
    <row r="12" spans="1:52" ht="13.5" customHeight="1" x14ac:dyDescent="0.3">
      <c r="A12" s="183" t="s">
        <v>22</v>
      </c>
      <c r="B12" s="173"/>
      <c r="C12" s="169"/>
      <c r="D12" s="169"/>
      <c r="E12" s="170"/>
      <c r="F12" s="170"/>
      <c r="G12" s="170"/>
      <c r="H12" s="170"/>
      <c r="I12" s="170"/>
      <c r="J12" s="170"/>
      <c r="K12" s="170"/>
      <c r="L12" s="185"/>
      <c r="M12" s="114"/>
      <c r="N12" s="139"/>
      <c r="O12" s="87"/>
      <c r="P12" s="119"/>
      <c r="Q12" s="91"/>
      <c r="R12" s="6"/>
      <c r="S12" s="91"/>
      <c r="T12" s="91"/>
      <c r="U12" s="6"/>
      <c r="V12" s="91"/>
      <c r="W12" s="91"/>
      <c r="X12" s="6"/>
      <c r="Y12" s="91"/>
      <c r="Z12" s="91"/>
      <c r="AA12" s="6"/>
      <c r="AB12" s="91"/>
      <c r="AC12" s="134"/>
      <c r="AD12" s="6"/>
      <c r="AE12" s="100"/>
      <c r="AF12" s="134"/>
      <c r="AG12" s="6"/>
      <c r="AH12" s="100"/>
      <c r="AI12" s="134"/>
      <c r="AJ12" s="6"/>
      <c r="AK12" s="100"/>
      <c r="AL12" s="134"/>
      <c r="AM12" s="6"/>
      <c r="AN12" s="100"/>
      <c r="AO12" s="134"/>
      <c r="AP12" s="6"/>
      <c r="AQ12" s="100"/>
      <c r="AR12" s="134"/>
      <c r="AS12" s="6"/>
      <c r="AT12" s="100"/>
      <c r="AU12" s="134"/>
      <c r="AV12" s="6"/>
      <c r="AW12" s="246">
        <f t="shared" si="0"/>
        <v>0</v>
      </c>
      <c r="AX12" s="130">
        <f t="shared" si="1"/>
        <v>0</v>
      </c>
      <c r="AY12" s="65">
        <f t="shared" si="2"/>
        <v>0</v>
      </c>
      <c r="AZ12" s="15"/>
    </row>
    <row r="13" spans="1:52" x14ac:dyDescent="0.3">
      <c r="A13" s="184" t="s">
        <v>41</v>
      </c>
      <c r="B13" s="164"/>
      <c r="C13" s="160"/>
      <c r="D13" s="160"/>
      <c r="E13" s="161"/>
      <c r="F13" s="161"/>
      <c r="G13" s="161"/>
      <c r="H13" s="161"/>
      <c r="I13" s="161"/>
      <c r="J13" s="161"/>
      <c r="K13" s="161"/>
      <c r="L13" s="186"/>
      <c r="M13" s="111"/>
      <c r="N13" s="138"/>
      <c r="O13" s="86"/>
      <c r="P13" s="118"/>
      <c r="Q13" s="90"/>
      <c r="R13" s="1"/>
      <c r="S13" s="90"/>
      <c r="T13" s="90"/>
      <c r="U13" s="1"/>
      <c r="V13" s="90"/>
      <c r="W13" s="90"/>
      <c r="X13" s="1"/>
      <c r="Y13" s="90"/>
      <c r="Z13" s="90"/>
      <c r="AA13" s="1"/>
      <c r="AB13" s="90"/>
      <c r="AC13" s="133"/>
      <c r="AD13" s="1"/>
      <c r="AE13" s="99"/>
      <c r="AF13" s="133"/>
      <c r="AG13" s="1"/>
      <c r="AH13" s="99"/>
      <c r="AI13" s="133"/>
      <c r="AJ13" s="1"/>
      <c r="AK13" s="99"/>
      <c r="AL13" s="133"/>
      <c r="AM13" s="1"/>
      <c r="AN13" s="99"/>
      <c r="AO13" s="133"/>
      <c r="AP13" s="1"/>
      <c r="AQ13" s="99"/>
      <c r="AR13" s="133"/>
      <c r="AS13" s="1"/>
      <c r="AT13" s="99"/>
      <c r="AU13" s="133"/>
      <c r="AV13" s="1"/>
      <c r="AW13" s="246">
        <f t="shared" si="0"/>
        <v>0</v>
      </c>
      <c r="AX13" s="130">
        <f t="shared" si="1"/>
        <v>0</v>
      </c>
      <c r="AY13" s="65">
        <f t="shared" si="2"/>
        <v>0</v>
      </c>
      <c r="AZ13" s="15"/>
    </row>
    <row r="14" spans="1:52" x14ac:dyDescent="0.3">
      <c r="A14" s="183" t="s">
        <v>42</v>
      </c>
      <c r="B14" s="173"/>
      <c r="C14" s="169"/>
      <c r="D14" s="169"/>
      <c r="E14" s="170"/>
      <c r="F14" s="170"/>
      <c r="G14" s="170"/>
      <c r="H14" s="170"/>
      <c r="I14" s="170"/>
      <c r="J14" s="170"/>
      <c r="K14" s="170"/>
      <c r="L14" s="185"/>
      <c r="M14" s="114"/>
      <c r="N14" s="139"/>
      <c r="O14" s="87"/>
      <c r="P14" s="119"/>
      <c r="Q14" s="91"/>
      <c r="R14" s="6"/>
      <c r="S14" s="91"/>
      <c r="T14" s="91"/>
      <c r="U14" s="6"/>
      <c r="V14" s="91"/>
      <c r="W14" s="91"/>
      <c r="X14" s="6"/>
      <c r="Y14" s="91"/>
      <c r="Z14" s="91"/>
      <c r="AA14" s="6"/>
      <c r="AB14" s="91"/>
      <c r="AC14" s="134"/>
      <c r="AD14" s="6"/>
      <c r="AE14" s="100"/>
      <c r="AF14" s="134"/>
      <c r="AG14" s="6"/>
      <c r="AH14" s="100"/>
      <c r="AI14" s="134"/>
      <c r="AJ14" s="6"/>
      <c r="AK14" s="100"/>
      <c r="AL14" s="134"/>
      <c r="AM14" s="6"/>
      <c r="AN14" s="100"/>
      <c r="AO14" s="134"/>
      <c r="AP14" s="6"/>
      <c r="AQ14" s="100"/>
      <c r="AR14" s="134"/>
      <c r="AS14" s="6"/>
      <c r="AT14" s="100"/>
      <c r="AU14" s="134"/>
      <c r="AV14" s="6"/>
      <c r="AW14" s="246">
        <f t="shared" si="0"/>
        <v>0</v>
      </c>
      <c r="AX14" s="130">
        <f t="shared" si="1"/>
        <v>0</v>
      </c>
      <c r="AY14" s="65">
        <f t="shared" si="2"/>
        <v>0</v>
      </c>
      <c r="AZ14" s="15"/>
    </row>
    <row r="15" spans="1:52" x14ac:dyDescent="0.3">
      <c r="A15" s="184" t="s">
        <v>43</v>
      </c>
      <c r="B15" s="164"/>
      <c r="C15" s="160"/>
      <c r="D15" s="160"/>
      <c r="E15" s="161"/>
      <c r="F15" s="161"/>
      <c r="G15" s="161"/>
      <c r="H15" s="161"/>
      <c r="I15" s="161"/>
      <c r="J15" s="161"/>
      <c r="K15" s="161"/>
      <c r="L15" s="186"/>
      <c r="M15" s="111"/>
      <c r="N15" s="138"/>
      <c r="O15" s="86"/>
      <c r="P15" s="118"/>
      <c r="Q15" s="90"/>
      <c r="R15" s="1"/>
      <c r="S15" s="90"/>
      <c r="T15" s="90"/>
      <c r="U15" s="1"/>
      <c r="V15" s="90"/>
      <c r="W15" s="90"/>
      <c r="X15" s="1"/>
      <c r="Y15" s="90"/>
      <c r="Z15" s="90"/>
      <c r="AA15" s="1"/>
      <c r="AB15" s="90"/>
      <c r="AC15" s="133"/>
      <c r="AD15" s="1"/>
      <c r="AE15" s="99"/>
      <c r="AF15" s="133"/>
      <c r="AG15" s="1"/>
      <c r="AH15" s="99"/>
      <c r="AI15" s="133"/>
      <c r="AJ15" s="1"/>
      <c r="AK15" s="99"/>
      <c r="AL15" s="133"/>
      <c r="AM15" s="1"/>
      <c r="AN15" s="99"/>
      <c r="AO15" s="133"/>
      <c r="AP15" s="1"/>
      <c r="AQ15" s="99"/>
      <c r="AR15" s="133"/>
      <c r="AS15" s="1"/>
      <c r="AT15" s="99"/>
      <c r="AU15" s="133"/>
      <c r="AV15" s="1"/>
      <c r="AW15" s="246">
        <f t="shared" si="0"/>
        <v>0</v>
      </c>
      <c r="AX15" s="130">
        <f t="shared" si="1"/>
        <v>0</v>
      </c>
      <c r="AY15" s="65">
        <f t="shared" si="2"/>
        <v>0</v>
      </c>
      <c r="AZ15" s="15"/>
    </row>
    <row r="16" spans="1:52" x14ac:dyDescent="0.3">
      <c r="A16" s="183" t="s">
        <v>44</v>
      </c>
      <c r="B16" s="173"/>
      <c r="C16" s="169"/>
      <c r="D16" s="169"/>
      <c r="E16" s="170"/>
      <c r="F16" s="170"/>
      <c r="G16" s="170"/>
      <c r="H16" s="170"/>
      <c r="I16" s="170"/>
      <c r="J16" s="170"/>
      <c r="K16" s="170"/>
      <c r="L16" s="185"/>
      <c r="M16" s="114"/>
      <c r="N16" s="139"/>
      <c r="O16" s="87"/>
      <c r="P16" s="119"/>
      <c r="Q16" s="91"/>
      <c r="R16" s="6"/>
      <c r="S16" s="91"/>
      <c r="T16" s="91"/>
      <c r="U16" s="6"/>
      <c r="V16" s="91"/>
      <c r="W16" s="91"/>
      <c r="X16" s="6"/>
      <c r="Y16" s="91"/>
      <c r="Z16" s="91"/>
      <c r="AA16" s="6"/>
      <c r="AB16" s="91"/>
      <c r="AC16" s="134"/>
      <c r="AD16" s="6"/>
      <c r="AE16" s="100"/>
      <c r="AF16" s="134"/>
      <c r="AG16" s="6"/>
      <c r="AH16" s="100"/>
      <c r="AI16" s="134"/>
      <c r="AJ16" s="6"/>
      <c r="AK16" s="100"/>
      <c r="AL16" s="134"/>
      <c r="AM16" s="6"/>
      <c r="AN16" s="100"/>
      <c r="AO16" s="134"/>
      <c r="AP16" s="6"/>
      <c r="AQ16" s="100"/>
      <c r="AR16" s="134"/>
      <c r="AS16" s="6"/>
      <c r="AT16" s="100"/>
      <c r="AU16" s="134"/>
      <c r="AV16" s="6"/>
      <c r="AW16" s="246">
        <f t="shared" si="0"/>
        <v>0</v>
      </c>
      <c r="AX16" s="130">
        <f t="shared" si="1"/>
        <v>0</v>
      </c>
      <c r="AY16" s="65">
        <f t="shared" si="2"/>
        <v>0</v>
      </c>
      <c r="AZ16" s="15"/>
    </row>
    <row r="17" spans="1:52" x14ac:dyDescent="0.3">
      <c r="A17" s="184" t="s">
        <v>45</v>
      </c>
      <c r="B17" s="164"/>
      <c r="C17" s="160"/>
      <c r="D17" s="160"/>
      <c r="E17" s="161"/>
      <c r="F17" s="161"/>
      <c r="G17" s="161"/>
      <c r="H17" s="161"/>
      <c r="I17" s="161"/>
      <c r="J17" s="161"/>
      <c r="K17" s="161"/>
      <c r="L17" s="186"/>
      <c r="M17" s="111"/>
      <c r="N17" s="138"/>
      <c r="O17" s="86"/>
      <c r="P17" s="118"/>
      <c r="Q17" s="90"/>
      <c r="R17" s="1"/>
      <c r="S17" s="90"/>
      <c r="T17" s="90"/>
      <c r="U17" s="1"/>
      <c r="V17" s="90"/>
      <c r="W17" s="90"/>
      <c r="X17" s="1"/>
      <c r="Y17" s="90"/>
      <c r="Z17" s="90"/>
      <c r="AA17" s="1"/>
      <c r="AB17" s="90"/>
      <c r="AC17" s="133"/>
      <c r="AD17" s="1"/>
      <c r="AE17" s="99"/>
      <c r="AF17" s="133"/>
      <c r="AG17" s="1"/>
      <c r="AH17" s="99"/>
      <c r="AI17" s="133"/>
      <c r="AJ17" s="1"/>
      <c r="AK17" s="99"/>
      <c r="AL17" s="133"/>
      <c r="AM17" s="1"/>
      <c r="AN17" s="99"/>
      <c r="AO17" s="133"/>
      <c r="AP17" s="1"/>
      <c r="AQ17" s="99"/>
      <c r="AR17" s="133"/>
      <c r="AS17" s="1"/>
      <c r="AT17" s="99"/>
      <c r="AU17" s="133"/>
      <c r="AV17" s="1"/>
      <c r="AW17" s="246">
        <f t="shared" si="0"/>
        <v>0</v>
      </c>
      <c r="AX17" s="130">
        <f t="shared" si="1"/>
        <v>0</v>
      </c>
      <c r="AY17" s="65">
        <f t="shared" si="2"/>
        <v>0</v>
      </c>
      <c r="AZ17" s="15"/>
    </row>
    <row r="18" spans="1:52" x14ac:dyDescent="0.3">
      <c r="A18" s="183" t="s">
        <v>46</v>
      </c>
      <c r="B18" s="173"/>
      <c r="C18" s="169"/>
      <c r="D18" s="169"/>
      <c r="E18" s="170"/>
      <c r="F18" s="170"/>
      <c r="G18" s="170"/>
      <c r="H18" s="170"/>
      <c r="I18" s="170"/>
      <c r="J18" s="170"/>
      <c r="K18" s="170"/>
      <c r="L18" s="185"/>
      <c r="M18" s="114"/>
      <c r="N18" s="139"/>
      <c r="O18" s="87"/>
      <c r="P18" s="119"/>
      <c r="Q18" s="91"/>
      <c r="R18" s="6"/>
      <c r="S18" s="91"/>
      <c r="T18" s="91"/>
      <c r="U18" s="6"/>
      <c r="V18" s="91"/>
      <c r="W18" s="91"/>
      <c r="X18" s="6"/>
      <c r="Y18" s="91"/>
      <c r="Z18" s="91"/>
      <c r="AA18" s="6"/>
      <c r="AB18" s="91"/>
      <c r="AC18" s="134"/>
      <c r="AD18" s="6"/>
      <c r="AE18" s="100"/>
      <c r="AF18" s="134"/>
      <c r="AG18" s="6"/>
      <c r="AH18" s="100"/>
      <c r="AI18" s="134"/>
      <c r="AJ18" s="6"/>
      <c r="AK18" s="100"/>
      <c r="AL18" s="134"/>
      <c r="AM18" s="6"/>
      <c r="AN18" s="100"/>
      <c r="AO18" s="134"/>
      <c r="AP18" s="6"/>
      <c r="AQ18" s="100"/>
      <c r="AR18" s="134"/>
      <c r="AS18" s="6"/>
      <c r="AT18" s="100"/>
      <c r="AU18" s="134"/>
      <c r="AV18" s="6"/>
      <c r="AW18" s="246">
        <f t="shared" si="0"/>
        <v>0</v>
      </c>
      <c r="AX18" s="130">
        <f t="shared" si="1"/>
        <v>0</v>
      </c>
      <c r="AY18" s="65">
        <f t="shared" si="2"/>
        <v>0</v>
      </c>
      <c r="AZ18" s="15"/>
    </row>
    <row r="19" spans="1:52" x14ac:dyDescent="0.3">
      <c r="A19" s="184" t="s">
        <v>47</v>
      </c>
      <c r="B19" s="164"/>
      <c r="C19" s="160"/>
      <c r="D19" s="160"/>
      <c r="E19" s="161"/>
      <c r="F19" s="161"/>
      <c r="G19" s="161"/>
      <c r="H19" s="161"/>
      <c r="I19" s="161"/>
      <c r="J19" s="161"/>
      <c r="K19" s="161"/>
      <c r="L19" s="186"/>
      <c r="M19" s="111"/>
      <c r="N19" s="138"/>
      <c r="O19" s="86"/>
      <c r="P19" s="118"/>
      <c r="Q19" s="90"/>
      <c r="R19" s="1"/>
      <c r="S19" s="90"/>
      <c r="T19" s="90"/>
      <c r="U19" s="1"/>
      <c r="V19" s="90"/>
      <c r="W19" s="90"/>
      <c r="X19" s="1"/>
      <c r="Y19" s="90"/>
      <c r="Z19" s="90"/>
      <c r="AA19" s="1"/>
      <c r="AB19" s="90"/>
      <c r="AC19" s="133"/>
      <c r="AD19" s="1"/>
      <c r="AE19" s="99"/>
      <c r="AF19" s="133"/>
      <c r="AG19" s="1"/>
      <c r="AH19" s="99"/>
      <c r="AI19" s="133"/>
      <c r="AJ19" s="1"/>
      <c r="AK19" s="99"/>
      <c r="AL19" s="133"/>
      <c r="AM19" s="1"/>
      <c r="AN19" s="99"/>
      <c r="AO19" s="133"/>
      <c r="AP19" s="1"/>
      <c r="AQ19" s="99"/>
      <c r="AR19" s="133"/>
      <c r="AS19" s="1"/>
      <c r="AT19" s="99"/>
      <c r="AU19" s="133"/>
      <c r="AV19" s="1"/>
      <c r="AW19" s="246">
        <f t="shared" si="0"/>
        <v>0</v>
      </c>
      <c r="AX19" s="130">
        <f t="shared" si="1"/>
        <v>0</v>
      </c>
      <c r="AY19" s="65">
        <f t="shared" si="2"/>
        <v>0</v>
      </c>
      <c r="AZ19" s="15"/>
    </row>
    <row r="20" spans="1:52" x14ac:dyDescent="0.3">
      <c r="A20" s="183" t="s">
        <v>48</v>
      </c>
      <c r="B20" s="173"/>
      <c r="C20" s="169"/>
      <c r="D20" s="169"/>
      <c r="E20" s="170"/>
      <c r="F20" s="170"/>
      <c r="G20" s="170"/>
      <c r="H20" s="170"/>
      <c r="I20" s="170"/>
      <c r="J20" s="170"/>
      <c r="K20" s="170"/>
      <c r="L20" s="185"/>
      <c r="M20" s="114"/>
      <c r="N20" s="139"/>
      <c r="O20" s="87"/>
      <c r="P20" s="119"/>
      <c r="Q20" s="91"/>
      <c r="R20" s="6"/>
      <c r="S20" s="91"/>
      <c r="T20" s="91"/>
      <c r="U20" s="6"/>
      <c r="V20" s="91"/>
      <c r="W20" s="91"/>
      <c r="X20" s="6"/>
      <c r="Y20" s="91"/>
      <c r="Z20" s="91"/>
      <c r="AA20" s="6"/>
      <c r="AB20" s="91"/>
      <c r="AC20" s="134"/>
      <c r="AD20" s="6"/>
      <c r="AE20" s="100"/>
      <c r="AF20" s="134"/>
      <c r="AG20" s="6"/>
      <c r="AH20" s="100"/>
      <c r="AI20" s="134"/>
      <c r="AJ20" s="6"/>
      <c r="AK20" s="100"/>
      <c r="AL20" s="134"/>
      <c r="AM20" s="6"/>
      <c r="AN20" s="100"/>
      <c r="AO20" s="134"/>
      <c r="AP20" s="6"/>
      <c r="AQ20" s="100"/>
      <c r="AR20" s="134"/>
      <c r="AS20" s="6"/>
      <c r="AT20" s="100"/>
      <c r="AU20" s="134"/>
      <c r="AV20" s="6"/>
      <c r="AW20" s="246">
        <f t="shared" si="0"/>
        <v>0</v>
      </c>
      <c r="AX20" s="130">
        <f t="shared" si="1"/>
        <v>0</v>
      </c>
      <c r="AY20" s="65">
        <f t="shared" si="2"/>
        <v>0</v>
      </c>
      <c r="AZ20" s="15"/>
    </row>
    <row r="21" spans="1:52" x14ac:dyDescent="0.3">
      <c r="A21" s="184" t="s">
        <v>49</v>
      </c>
      <c r="B21" s="164"/>
      <c r="C21" s="160"/>
      <c r="D21" s="160"/>
      <c r="E21" s="161"/>
      <c r="F21" s="161"/>
      <c r="G21" s="161"/>
      <c r="H21" s="161"/>
      <c r="I21" s="161"/>
      <c r="J21" s="161"/>
      <c r="K21" s="161"/>
      <c r="L21" s="186"/>
      <c r="M21" s="111"/>
      <c r="N21" s="138"/>
      <c r="O21" s="86"/>
      <c r="P21" s="118"/>
      <c r="Q21" s="90"/>
      <c r="R21" s="1"/>
      <c r="S21" s="90"/>
      <c r="T21" s="90"/>
      <c r="U21" s="1"/>
      <c r="V21" s="90"/>
      <c r="W21" s="90"/>
      <c r="X21" s="1"/>
      <c r="Y21" s="90"/>
      <c r="Z21" s="90"/>
      <c r="AA21" s="1"/>
      <c r="AB21" s="90"/>
      <c r="AC21" s="133"/>
      <c r="AD21" s="1"/>
      <c r="AE21" s="99"/>
      <c r="AF21" s="133"/>
      <c r="AG21" s="1"/>
      <c r="AH21" s="99"/>
      <c r="AI21" s="133"/>
      <c r="AJ21" s="1"/>
      <c r="AK21" s="99"/>
      <c r="AL21" s="133"/>
      <c r="AM21" s="1"/>
      <c r="AN21" s="99"/>
      <c r="AO21" s="133"/>
      <c r="AP21" s="1"/>
      <c r="AQ21" s="99"/>
      <c r="AR21" s="133"/>
      <c r="AS21" s="1"/>
      <c r="AT21" s="99"/>
      <c r="AU21" s="133"/>
      <c r="AV21" s="1"/>
      <c r="AW21" s="246">
        <f t="shared" si="0"/>
        <v>0</v>
      </c>
      <c r="AX21" s="130">
        <f t="shared" si="1"/>
        <v>0</v>
      </c>
      <c r="AY21" s="65">
        <f t="shared" si="2"/>
        <v>0</v>
      </c>
      <c r="AZ21" s="15"/>
    </row>
    <row r="22" spans="1:52" x14ac:dyDescent="0.3">
      <c r="A22" s="183" t="s">
        <v>50</v>
      </c>
      <c r="B22" s="173"/>
      <c r="C22" s="169"/>
      <c r="D22" s="169"/>
      <c r="E22" s="170"/>
      <c r="F22" s="170"/>
      <c r="G22" s="170"/>
      <c r="H22" s="170"/>
      <c r="I22" s="170"/>
      <c r="J22" s="170"/>
      <c r="K22" s="170"/>
      <c r="L22" s="185"/>
      <c r="M22" s="114"/>
      <c r="N22" s="139"/>
      <c r="O22" s="87"/>
      <c r="P22" s="119"/>
      <c r="Q22" s="91"/>
      <c r="R22" s="6"/>
      <c r="S22" s="91"/>
      <c r="T22" s="91"/>
      <c r="U22" s="6"/>
      <c r="V22" s="91"/>
      <c r="W22" s="91"/>
      <c r="X22" s="6"/>
      <c r="Y22" s="91"/>
      <c r="Z22" s="91"/>
      <c r="AA22" s="6"/>
      <c r="AB22" s="91"/>
      <c r="AC22" s="134"/>
      <c r="AD22" s="6"/>
      <c r="AE22" s="100"/>
      <c r="AF22" s="134"/>
      <c r="AG22" s="6"/>
      <c r="AH22" s="100"/>
      <c r="AI22" s="134"/>
      <c r="AJ22" s="6"/>
      <c r="AK22" s="100"/>
      <c r="AL22" s="134"/>
      <c r="AM22" s="6"/>
      <c r="AN22" s="100"/>
      <c r="AO22" s="134"/>
      <c r="AP22" s="6"/>
      <c r="AQ22" s="100"/>
      <c r="AR22" s="134"/>
      <c r="AS22" s="6"/>
      <c r="AT22" s="100"/>
      <c r="AU22" s="134"/>
      <c r="AV22" s="6"/>
      <c r="AW22" s="246">
        <f t="shared" si="0"/>
        <v>0</v>
      </c>
      <c r="AX22" s="130">
        <f t="shared" si="1"/>
        <v>0</v>
      </c>
      <c r="AY22" s="65">
        <f t="shared" si="2"/>
        <v>0</v>
      </c>
      <c r="AZ22" s="15"/>
    </row>
    <row r="23" spans="1:52" x14ac:dyDescent="0.3">
      <c r="A23" s="184" t="s">
        <v>51</v>
      </c>
      <c r="B23" s="164"/>
      <c r="C23" s="160"/>
      <c r="D23" s="160"/>
      <c r="E23" s="161"/>
      <c r="F23" s="161"/>
      <c r="G23" s="161"/>
      <c r="H23" s="161"/>
      <c r="I23" s="161"/>
      <c r="J23" s="161"/>
      <c r="K23" s="161"/>
      <c r="L23" s="186"/>
      <c r="M23" s="111"/>
      <c r="N23" s="138"/>
      <c r="O23" s="86"/>
      <c r="P23" s="118"/>
      <c r="Q23" s="90"/>
      <c r="R23" s="1"/>
      <c r="S23" s="90"/>
      <c r="T23" s="90"/>
      <c r="U23" s="1"/>
      <c r="V23" s="90"/>
      <c r="W23" s="90"/>
      <c r="X23" s="1"/>
      <c r="Y23" s="90"/>
      <c r="Z23" s="90"/>
      <c r="AA23" s="1"/>
      <c r="AB23" s="90"/>
      <c r="AC23" s="133"/>
      <c r="AD23" s="1"/>
      <c r="AE23" s="99"/>
      <c r="AF23" s="133"/>
      <c r="AG23" s="1"/>
      <c r="AH23" s="99"/>
      <c r="AI23" s="133"/>
      <c r="AJ23" s="1"/>
      <c r="AK23" s="99"/>
      <c r="AL23" s="133"/>
      <c r="AM23" s="1"/>
      <c r="AN23" s="99"/>
      <c r="AO23" s="133"/>
      <c r="AP23" s="1"/>
      <c r="AQ23" s="99"/>
      <c r="AR23" s="133"/>
      <c r="AS23" s="1"/>
      <c r="AT23" s="99"/>
      <c r="AU23" s="133"/>
      <c r="AV23" s="1"/>
      <c r="AW23" s="246">
        <f t="shared" si="0"/>
        <v>0</v>
      </c>
      <c r="AX23" s="130">
        <f t="shared" si="1"/>
        <v>0</v>
      </c>
      <c r="AY23" s="65">
        <f t="shared" si="2"/>
        <v>0</v>
      </c>
      <c r="AZ23" s="15"/>
    </row>
    <row r="24" spans="1:52" x14ac:dyDescent="0.3">
      <c r="A24" s="183" t="s">
        <v>52</v>
      </c>
      <c r="B24" s="173"/>
      <c r="C24" s="169"/>
      <c r="D24" s="169"/>
      <c r="E24" s="170"/>
      <c r="F24" s="170"/>
      <c r="G24" s="170"/>
      <c r="H24" s="170"/>
      <c r="I24" s="170"/>
      <c r="J24" s="170"/>
      <c r="K24" s="170"/>
      <c r="L24" s="185"/>
      <c r="M24" s="114"/>
      <c r="N24" s="139"/>
      <c r="O24" s="87"/>
      <c r="P24" s="119"/>
      <c r="Q24" s="91"/>
      <c r="R24" s="6"/>
      <c r="S24" s="91"/>
      <c r="T24" s="91"/>
      <c r="U24" s="6"/>
      <c r="V24" s="91"/>
      <c r="W24" s="91"/>
      <c r="X24" s="6"/>
      <c r="Y24" s="91"/>
      <c r="Z24" s="91"/>
      <c r="AA24" s="6"/>
      <c r="AB24" s="91"/>
      <c r="AC24" s="134"/>
      <c r="AD24" s="6"/>
      <c r="AE24" s="100"/>
      <c r="AF24" s="134"/>
      <c r="AG24" s="6"/>
      <c r="AH24" s="100"/>
      <c r="AI24" s="134"/>
      <c r="AJ24" s="6"/>
      <c r="AK24" s="100"/>
      <c r="AL24" s="134"/>
      <c r="AM24" s="6"/>
      <c r="AN24" s="100"/>
      <c r="AO24" s="134"/>
      <c r="AP24" s="6"/>
      <c r="AQ24" s="100"/>
      <c r="AR24" s="134"/>
      <c r="AS24" s="6"/>
      <c r="AT24" s="100"/>
      <c r="AU24" s="134"/>
      <c r="AV24" s="6"/>
      <c r="AW24" s="246">
        <f t="shared" si="0"/>
        <v>0</v>
      </c>
      <c r="AX24" s="130">
        <f t="shared" si="1"/>
        <v>0</v>
      </c>
      <c r="AY24" s="65">
        <f t="shared" si="2"/>
        <v>0</v>
      </c>
      <c r="AZ24" s="15"/>
    </row>
    <row r="25" spans="1:52" x14ac:dyDescent="0.3">
      <c r="A25" s="184" t="s">
        <v>54</v>
      </c>
      <c r="B25" s="164"/>
      <c r="C25" s="160"/>
      <c r="D25" s="160"/>
      <c r="E25" s="161"/>
      <c r="F25" s="161"/>
      <c r="G25" s="161"/>
      <c r="H25" s="161"/>
      <c r="I25" s="161"/>
      <c r="J25" s="161"/>
      <c r="K25" s="161"/>
      <c r="L25" s="186"/>
      <c r="M25" s="111"/>
      <c r="N25" s="138"/>
      <c r="O25" s="86"/>
      <c r="P25" s="118"/>
      <c r="Q25" s="90"/>
      <c r="R25" s="1"/>
      <c r="S25" s="90"/>
      <c r="T25" s="90"/>
      <c r="U25" s="1"/>
      <c r="V25" s="90"/>
      <c r="W25" s="90"/>
      <c r="X25" s="1"/>
      <c r="Y25" s="90"/>
      <c r="Z25" s="90"/>
      <c r="AA25" s="1"/>
      <c r="AB25" s="90"/>
      <c r="AC25" s="133"/>
      <c r="AD25" s="1"/>
      <c r="AE25" s="99"/>
      <c r="AF25" s="133"/>
      <c r="AG25" s="1"/>
      <c r="AH25" s="99"/>
      <c r="AI25" s="133"/>
      <c r="AJ25" s="1"/>
      <c r="AK25" s="99"/>
      <c r="AL25" s="133"/>
      <c r="AM25" s="1"/>
      <c r="AN25" s="99"/>
      <c r="AO25" s="133"/>
      <c r="AP25" s="1"/>
      <c r="AQ25" s="99"/>
      <c r="AR25" s="133"/>
      <c r="AS25" s="1"/>
      <c r="AT25" s="99"/>
      <c r="AU25" s="133"/>
      <c r="AV25" s="1"/>
      <c r="AW25" s="246">
        <f t="shared" si="0"/>
        <v>0</v>
      </c>
      <c r="AX25" s="130">
        <f t="shared" si="1"/>
        <v>0</v>
      </c>
      <c r="AY25" s="65">
        <f t="shared" si="2"/>
        <v>0</v>
      </c>
      <c r="AZ25" s="15"/>
    </row>
    <row r="26" spans="1:52" x14ac:dyDescent="0.3">
      <c r="A26" s="183" t="s">
        <v>55</v>
      </c>
      <c r="B26" s="173"/>
      <c r="C26" s="169"/>
      <c r="D26" s="169"/>
      <c r="E26" s="170"/>
      <c r="F26" s="170"/>
      <c r="G26" s="170"/>
      <c r="H26" s="170"/>
      <c r="I26" s="170"/>
      <c r="J26" s="170"/>
      <c r="K26" s="170"/>
      <c r="L26" s="185"/>
      <c r="M26" s="114"/>
      <c r="N26" s="139"/>
      <c r="O26" s="87"/>
      <c r="P26" s="119"/>
      <c r="Q26" s="91"/>
      <c r="R26" s="6"/>
      <c r="S26" s="91"/>
      <c r="T26" s="91"/>
      <c r="U26" s="6"/>
      <c r="V26" s="91"/>
      <c r="W26" s="91"/>
      <c r="X26" s="6"/>
      <c r="Y26" s="91"/>
      <c r="Z26" s="91"/>
      <c r="AA26" s="6"/>
      <c r="AB26" s="91"/>
      <c r="AC26" s="134"/>
      <c r="AD26" s="6"/>
      <c r="AE26" s="100"/>
      <c r="AF26" s="134"/>
      <c r="AG26" s="6"/>
      <c r="AH26" s="100"/>
      <c r="AI26" s="134"/>
      <c r="AJ26" s="6"/>
      <c r="AK26" s="100"/>
      <c r="AL26" s="134"/>
      <c r="AM26" s="6"/>
      <c r="AN26" s="100"/>
      <c r="AO26" s="134"/>
      <c r="AP26" s="6"/>
      <c r="AQ26" s="100"/>
      <c r="AR26" s="134"/>
      <c r="AS26" s="6"/>
      <c r="AT26" s="100"/>
      <c r="AU26" s="134"/>
      <c r="AV26" s="6"/>
      <c r="AW26" s="246">
        <f t="shared" si="0"/>
        <v>0</v>
      </c>
      <c r="AX26" s="130">
        <f t="shared" si="1"/>
        <v>0</v>
      </c>
      <c r="AY26" s="65">
        <f t="shared" si="2"/>
        <v>0</v>
      </c>
      <c r="AZ26" s="15"/>
    </row>
    <row r="27" spans="1:52" x14ac:dyDescent="0.3">
      <c r="A27" s="184" t="s">
        <v>56</v>
      </c>
      <c r="B27" s="164"/>
      <c r="C27" s="160"/>
      <c r="D27" s="160"/>
      <c r="E27" s="161"/>
      <c r="F27" s="161"/>
      <c r="G27" s="161"/>
      <c r="H27" s="161"/>
      <c r="I27" s="161"/>
      <c r="J27" s="161"/>
      <c r="K27" s="161"/>
      <c r="L27" s="186"/>
      <c r="M27" s="111"/>
      <c r="N27" s="138"/>
      <c r="O27" s="86"/>
      <c r="P27" s="118"/>
      <c r="Q27" s="90"/>
      <c r="R27" s="1"/>
      <c r="S27" s="90"/>
      <c r="T27" s="90"/>
      <c r="U27" s="1"/>
      <c r="V27" s="90"/>
      <c r="W27" s="90"/>
      <c r="X27" s="1"/>
      <c r="Y27" s="90"/>
      <c r="Z27" s="90"/>
      <c r="AA27" s="1"/>
      <c r="AB27" s="90"/>
      <c r="AC27" s="133"/>
      <c r="AD27" s="1"/>
      <c r="AE27" s="99"/>
      <c r="AF27" s="133"/>
      <c r="AG27" s="1"/>
      <c r="AH27" s="99"/>
      <c r="AI27" s="133"/>
      <c r="AJ27" s="1"/>
      <c r="AK27" s="99"/>
      <c r="AL27" s="133"/>
      <c r="AM27" s="1"/>
      <c r="AN27" s="99"/>
      <c r="AO27" s="133"/>
      <c r="AP27" s="1"/>
      <c r="AQ27" s="99"/>
      <c r="AR27" s="133"/>
      <c r="AS27" s="1"/>
      <c r="AT27" s="99"/>
      <c r="AU27" s="133"/>
      <c r="AV27" s="1"/>
      <c r="AW27" s="246">
        <f t="shared" si="0"/>
        <v>0</v>
      </c>
      <c r="AX27" s="130">
        <f t="shared" si="1"/>
        <v>0</v>
      </c>
      <c r="AY27" s="65">
        <f t="shared" si="2"/>
        <v>0</v>
      </c>
      <c r="AZ27" s="15"/>
    </row>
    <row r="28" spans="1:52" x14ac:dyDescent="0.3">
      <c r="A28" s="183" t="s">
        <v>57</v>
      </c>
      <c r="B28" s="173"/>
      <c r="C28" s="169"/>
      <c r="D28" s="169"/>
      <c r="E28" s="170"/>
      <c r="F28" s="170"/>
      <c r="G28" s="170"/>
      <c r="H28" s="170"/>
      <c r="I28" s="170"/>
      <c r="J28" s="170"/>
      <c r="K28" s="170"/>
      <c r="L28" s="185"/>
      <c r="M28" s="114"/>
      <c r="N28" s="139"/>
      <c r="O28" s="87"/>
      <c r="P28" s="119"/>
      <c r="Q28" s="91"/>
      <c r="R28" s="6"/>
      <c r="S28" s="91"/>
      <c r="T28" s="91"/>
      <c r="U28" s="6"/>
      <c r="V28" s="91"/>
      <c r="W28" s="91"/>
      <c r="X28" s="6"/>
      <c r="Y28" s="91"/>
      <c r="Z28" s="91"/>
      <c r="AA28" s="6"/>
      <c r="AB28" s="91"/>
      <c r="AC28" s="134"/>
      <c r="AD28" s="6"/>
      <c r="AE28" s="100"/>
      <c r="AF28" s="134"/>
      <c r="AG28" s="6"/>
      <c r="AH28" s="100"/>
      <c r="AI28" s="134"/>
      <c r="AJ28" s="6"/>
      <c r="AK28" s="100"/>
      <c r="AL28" s="134"/>
      <c r="AM28" s="6"/>
      <c r="AN28" s="100"/>
      <c r="AO28" s="134"/>
      <c r="AP28" s="6"/>
      <c r="AQ28" s="100"/>
      <c r="AR28" s="134"/>
      <c r="AS28" s="6"/>
      <c r="AT28" s="100"/>
      <c r="AU28" s="134"/>
      <c r="AV28" s="6"/>
      <c r="AW28" s="246">
        <f t="shared" si="0"/>
        <v>0</v>
      </c>
      <c r="AX28" s="130">
        <f t="shared" si="1"/>
        <v>0</v>
      </c>
      <c r="AY28" s="65">
        <f t="shared" si="2"/>
        <v>0</v>
      </c>
      <c r="AZ28" s="15"/>
    </row>
    <row r="29" spans="1:52" x14ac:dyDescent="0.3">
      <c r="A29" s="184" t="s">
        <v>58</v>
      </c>
      <c r="B29" s="164"/>
      <c r="C29" s="160"/>
      <c r="D29" s="160"/>
      <c r="E29" s="161"/>
      <c r="F29" s="161"/>
      <c r="G29" s="161"/>
      <c r="H29" s="161"/>
      <c r="I29" s="161"/>
      <c r="J29" s="161"/>
      <c r="K29" s="161"/>
      <c r="L29" s="186"/>
      <c r="M29" s="111"/>
      <c r="N29" s="138"/>
      <c r="O29" s="86"/>
      <c r="P29" s="118"/>
      <c r="Q29" s="90"/>
      <c r="R29" s="1"/>
      <c r="S29" s="90"/>
      <c r="T29" s="90"/>
      <c r="U29" s="1"/>
      <c r="V29" s="90"/>
      <c r="W29" s="90"/>
      <c r="X29" s="1"/>
      <c r="Y29" s="90"/>
      <c r="Z29" s="90"/>
      <c r="AA29" s="1"/>
      <c r="AB29" s="90"/>
      <c r="AC29" s="133"/>
      <c r="AD29" s="1"/>
      <c r="AE29" s="99"/>
      <c r="AF29" s="133"/>
      <c r="AG29" s="1"/>
      <c r="AH29" s="99"/>
      <c r="AI29" s="133"/>
      <c r="AJ29" s="1"/>
      <c r="AK29" s="99"/>
      <c r="AL29" s="133"/>
      <c r="AM29" s="1"/>
      <c r="AN29" s="99"/>
      <c r="AO29" s="133"/>
      <c r="AP29" s="1"/>
      <c r="AQ29" s="99"/>
      <c r="AR29" s="133"/>
      <c r="AS29" s="1"/>
      <c r="AT29" s="99"/>
      <c r="AU29" s="133"/>
      <c r="AV29" s="1"/>
      <c r="AW29" s="246">
        <f t="shared" si="0"/>
        <v>0</v>
      </c>
      <c r="AX29" s="130">
        <f t="shared" si="1"/>
        <v>0</v>
      </c>
      <c r="AY29" s="65">
        <f t="shared" si="2"/>
        <v>0</v>
      </c>
      <c r="AZ29" s="15"/>
    </row>
    <row r="30" spans="1:52" x14ac:dyDescent="0.3">
      <c r="A30" s="183" t="s">
        <v>59</v>
      </c>
      <c r="B30" s="173"/>
      <c r="C30" s="169"/>
      <c r="D30" s="169"/>
      <c r="E30" s="170"/>
      <c r="F30" s="170"/>
      <c r="G30" s="170"/>
      <c r="H30" s="170"/>
      <c r="I30" s="170"/>
      <c r="J30" s="170"/>
      <c r="K30" s="170"/>
      <c r="L30" s="185"/>
      <c r="M30" s="114"/>
      <c r="N30" s="139"/>
      <c r="O30" s="87"/>
      <c r="P30" s="119"/>
      <c r="Q30" s="91"/>
      <c r="R30" s="6"/>
      <c r="S30" s="91"/>
      <c r="T30" s="91"/>
      <c r="U30" s="6"/>
      <c r="V30" s="91"/>
      <c r="W30" s="91"/>
      <c r="X30" s="6"/>
      <c r="Y30" s="91"/>
      <c r="Z30" s="91"/>
      <c r="AA30" s="6"/>
      <c r="AB30" s="91"/>
      <c r="AC30" s="134"/>
      <c r="AD30" s="6"/>
      <c r="AE30" s="100"/>
      <c r="AF30" s="134"/>
      <c r="AG30" s="6"/>
      <c r="AH30" s="100"/>
      <c r="AI30" s="134"/>
      <c r="AJ30" s="6"/>
      <c r="AK30" s="100"/>
      <c r="AL30" s="134"/>
      <c r="AM30" s="6"/>
      <c r="AN30" s="100"/>
      <c r="AO30" s="134"/>
      <c r="AP30" s="6"/>
      <c r="AQ30" s="100"/>
      <c r="AR30" s="134"/>
      <c r="AS30" s="6"/>
      <c r="AT30" s="100"/>
      <c r="AU30" s="134"/>
      <c r="AV30" s="6"/>
      <c r="AW30" s="246">
        <f t="shared" si="0"/>
        <v>0</v>
      </c>
      <c r="AX30" s="130">
        <f t="shared" si="1"/>
        <v>0</v>
      </c>
      <c r="AY30" s="65">
        <f t="shared" si="2"/>
        <v>0</v>
      </c>
      <c r="AZ30" s="15"/>
    </row>
    <row r="31" spans="1:52" x14ac:dyDescent="0.3">
      <c r="A31" s="184" t="s">
        <v>60</v>
      </c>
      <c r="B31" s="164"/>
      <c r="C31" s="160"/>
      <c r="D31" s="160"/>
      <c r="E31" s="161"/>
      <c r="F31" s="161"/>
      <c r="G31" s="161"/>
      <c r="H31" s="161"/>
      <c r="I31" s="161"/>
      <c r="J31" s="161"/>
      <c r="K31" s="161"/>
      <c r="L31" s="186"/>
      <c r="M31" s="111"/>
      <c r="N31" s="138"/>
      <c r="O31" s="86"/>
      <c r="P31" s="118"/>
      <c r="Q31" s="90"/>
      <c r="R31" s="1"/>
      <c r="S31" s="90"/>
      <c r="T31" s="90"/>
      <c r="U31" s="1"/>
      <c r="V31" s="90"/>
      <c r="W31" s="90"/>
      <c r="X31" s="1"/>
      <c r="Y31" s="90"/>
      <c r="Z31" s="90"/>
      <c r="AA31" s="1"/>
      <c r="AB31" s="90"/>
      <c r="AC31" s="133"/>
      <c r="AD31" s="1"/>
      <c r="AE31" s="99"/>
      <c r="AF31" s="133"/>
      <c r="AG31" s="1"/>
      <c r="AH31" s="99"/>
      <c r="AI31" s="133"/>
      <c r="AJ31" s="1"/>
      <c r="AK31" s="99"/>
      <c r="AL31" s="133"/>
      <c r="AM31" s="1"/>
      <c r="AN31" s="99"/>
      <c r="AO31" s="133"/>
      <c r="AP31" s="1"/>
      <c r="AQ31" s="99"/>
      <c r="AR31" s="133"/>
      <c r="AS31" s="1"/>
      <c r="AT31" s="99"/>
      <c r="AU31" s="133"/>
      <c r="AV31" s="1"/>
      <c r="AW31" s="246">
        <f t="shared" si="0"/>
        <v>0</v>
      </c>
      <c r="AX31" s="130">
        <f t="shared" si="1"/>
        <v>0</v>
      </c>
      <c r="AY31" s="65">
        <f t="shared" si="2"/>
        <v>0</v>
      </c>
      <c r="AZ31" s="15"/>
    </row>
    <row r="32" spans="1:52" x14ac:dyDescent="0.3">
      <c r="A32" s="183" t="s">
        <v>61</v>
      </c>
      <c r="B32" s="173"/>
      <c r="C32" s="169"/>
      <c r="D32" s="169"/>
      <c r="E32" s="170"/>
      <c r="F32" s="170"/>
      <c r="G32" s="170"/>
      <c r="H32" s="170"/>
      <c r="I32" s="170"/>
      <c r="J32" s="170"/>
      <c r="K32" s="170"/>
      <c r="L32" s="185"/>
      <c r="M32" s="114"/>
      <c r="N32" s="139"/>
      <c r="O32" s="87"/>
      <c r="P32" s="119"/>
      <c r="Q32" s="91"/>
      <c r="R32" s="6"/>
      <c r="S32" s="91"/>
      <c r="T32" s="91"/>
      <c r="U32" s="6"/>
      <c r="V32" s="91"/>
      <c r="W32" s="91"/>
      <c r="X32" s="6"/>
      <c r="Y32" s="91"/>
      <c r="Z32" s="91"/>
      <c r="AA32" s="6"/>
      <c r="AB32" s="91"/>
      <c r="AC32" s="134"/>
      <c r="AD32" s="6"/>
      <c r="AE32" s="100"/>
      <c r="AF32" s="134"/>
      <c r="AG32" s="6"/>
      <c r="AH32" s="100"/>
      <c r="AI32" s="134"/>
      <c r="AJ32" s="6"/>
      <c r="AK32" s="100"/>
      <c r="AL32" s="134"/>
      <c r="AM32" s="6"/>
      <c r="AN32" s="100"/>
      <c r="AO32" s="134"/>
      <c r="AP32" s="6"/>
      <c r="AQ32" s="100"/>
      <c r="AR32" s="134"/>
      <c r="AS32" s="6"/>
      <c r="AT32" s="100"/>
      <c r="AU32" s="134"/>
      <c r="AV32" s="6"/>
      <c r="AW32" s="246">
        <f t="shared" si="0"/>
        <v>0</v>
      </c>
      <c r="AX32" s="130">
        <f t="shared" si="1"/>
        <v>0</v>
      </c>
      <c r="AY32" s="65">
        <f t="shared" si="2"/>
        <v>0</v>
      </c>
      <c r="AZ32" s="15"/>
    </row>
    <row r="33" spans="1:52" x14ac:dyDescent="0.3">
      <c r="A33" s="184" t="s">
        <v>62</v>
      </c>
      <c r="B33" s="164"/>
      <c r="C33" s="160"/>
      <c r="D33" s="160"/>
      <c r="E33" s="161"/>
      <c r="F33" s="161"/>
      <c r="G33" s="161"/>
      <c r="H33" s="161"/>
      <c r="I33" s="161"/>
      <c r="J33" s="161"/>
      <c r="K33" s="161"/>
      <c r="L33" s="186"/>
      <c r="M33" s="111"/>
      <c r="N33" s="138"/>
      <c r="O33" s="86"/>
      <c r="P33" s="118"/>
      <c r="Q33" s="90"/>
      <c r="R33" s="1"/>
      <c r="S33" s="90"/>
      <c r="T33" s="90"/>
      <c r="U33" s="1"/>
      <c r="V33" s="90"/>
      <c r="W33" s="90"/>
      <c r="X33" s="1"/>
      <c r="Y33" s="90"/>
      <c r="Z33" s="90"/>
      <c r="AA33" s="1"/>
      <c r="AB33" s="90"/>
      <c r="AC33" s="133"/>
      <c r="AD33" s="1"/>
      <c r="AE33" s="99"/>
      <c r="AF33" s="133"/>
      <c r="AG33" s="1"/>
      <c r="AH33" s="99"/>
      <c r="AI33" s="133"/>
      <c r="AJ33" s="1"/>
      <c r="AK33" s="99"/>
      <c r="AL33" s="133"/>
      <c r="AM33" s="1"/>
      <c r="AN33" s="99"/>
      <c r="AO33" s="133"/>
      <c r="AP33" s="1"/>
      <c r="AQ33" s="99"/>
      <c r="AR33" s="133"/>
      <c r="AS33" s="1"/>
      <c r="AT33" s="99"/>
      <c r="AU33" s="133"/>
      <c r="AV33" s="1"/>
      <c r="AW33" s="246">
        <f t="shared" si="0"/>
        <v>0</v>
      </c>
      <c r="AX33" s="130">
        <f t="shared" si="1"/>
        <v>0</v>
      </c>
      <c r="AY33" s="65">
        <f t="shared" si="2"/>
        <v>0</v>
      </c>
      <c r="AZ33" s="15"/>
    </row>
    <row r="34" spans="1:52" x14ac:dyDescent="0.3">
      <c r="A34" s="183" t="s">
        <v>63</v>
      </c>
      <c r="B34" s="173"/>
      <c r="C34" s="169"/>
      <c r="D34" s="169"/>
      <c r="E34" s="170"/>
      <c r="F34" s="170"/>
      <c r="G34" s="170"/>
      <c r="H34" s="170"/>
      <c r="I34" s="170"/>
      <c r="J34" s="170"/>
      <c r="K34" s="170"/>
      <c r="L34" s="185"/>
      <c r="M34" s="114"/>
      <c r="N34" s="139"/>
      <c r="O34" s="87"/>
      <c r="P34" s="119"/>
      <c r="Q34" s="91"/>
      <c r="R34" s="6"/>
      <c r="S34" s="91"/>
      <c r="T34" s="91"/>
      <c r="U34" s="6"/>
      <c r="V34" s="91"/>
      <c r="W34" s="91"/>
      <c r="X34" s="6"/>
      <c r="Y34" s="91"/>
      <c r="Z34" s="91"/>
      <c r="AA34" s="6"/>
      <c r="AB34" s="91"/>
      <c r="AC34" s="134"/>
      <c r="AD34" s="6"/>
      <c r="AE34" s="100"/>
      <c r="AF34" s="134"/>
      <c r="AG34" s="6"/>
      <c r="AH34" s="100"/>
      <c r="AI34" s="134"/>
      <c r="AJ34" s="6"/>
      <c r="AK34" s="100"/>
      <c r="AL34" s="134"/>
      <c r="AM34" s="6"/>
      <c r="AN34" s="100"/>
      <c r="AO34" s="134"/>
      <c r="AP34" s="6"/>
      <c r="AQ34" s="100"/>
      <c r="AR34" s="134"/>
      <c r="AS34" s="6"/>
      <c r="AT34" s="100"/>
      <c r="AU34" s="134"/>
      <c r="AV34" s="6"/>
      <c r="AW34" s="246">
        <f t="shared" si="0"/>
        <v>0</v>
      </c>
      <c r="AX34" s="130">
        <f t="shared" si="1"/>
        <v>0</v>
      </c>
      <c r="AY34" s="65">
        <f t="shared" si="2"/>
        <v>0</v>
      </c>
      <c r="AZ34" s="15"/>
    </row>
    <row r="35" spans="1:52" x14ac:dyDescent="0.3">
      <c r="A35" s="184" t="s">
        <v>64</v>
      </c>
      <c r="B35" s="164"/>
      <c r="C35" s="160"/>
      <c r="D35" s="160"/>
      <c r="E35" s="161"/>
      <c r="F35" s="161"/>
      <c r="G35" s="161"/>
      <c r="H35" s="161"/>
      <c r="I35" s="161"/>
      <c r="J35" s="161"/>
      <c r="K35" s="161"/>
      <c r="L35" s="186"/>
      <c r="M35" s="111"/>
      <c r="N35" s="138"/>
      <c r="O35" s="86"/>
      <c r="P35" s="118"/>
      <c r="Q35" s="90"/>
      <c r="R35" s="1"/>
      <c r="S35" s="90"/>
      <c r="T35" s="90"/>
      <c r="U35" s="1"/>
      <c r="V35" s="90"/>
      <c r="W35" s="90"/>
      <c r="X35" s="1"/>
      <c r="Y35" s="90"/>
      <c r="Z35" s="90"/>
      <c r="AA35" s="1"/>
      <c r="AB35" s="90"/>
      <c r="AC35" s="133"/>
      <c r="AD35" s="1"/>
      <c r="AE35" s="99"/>
      <c r="AF35" s="133"/>
      <c r="AG35" s="1"/>
      <c r="AH35" s="99"/>
      <c r="AI35" s="133"/>
      <c r="AJ35" s="1"/>
      <c r="AK35" s="99"/>
      <c r="AL35" s="133"/>
      <c r="AM35" s="1"/>
      <c r="AN35" s="99"/>
      <c r="AO35" s="133"/>
      <c r="AP35" s="1"/>
      <c r="AQ35" s="99"/>
      <c r="AR35" s="133"/>
      <c r="AS35" s="1"/>
      <c r="AT35" s="99"/>
      <c r="AU35" s="133"/>
      <c r="AV35" s="1"/>
      <c r="AW35" s="246">
        <f t="shared" si="0"/>
        <v>0</v>
      </c>
      <c r="AX35" s="130">
        <f t="shared" si="1"/>
        <v>0</v>
      </c>
      <c r="AY35" s="65">
        <f t="shared" si="2"/>
        <v>0</v>
      </c>
      <c r="AZ35" s="15"/>
    </row>
    <row r="36" spans="1:52" x14ac:dyDescent="0.3">
      <c r="A36" s="183" t="s">
        <v>65</v>
      </c>
      <c r="B36" s="173"/>
      <c r="C36" s="169"/>
      <c r="D36" s="169"/>
      <c r="E36" s="170"/>
      <c r="F36" s="170"/>
      <c r="G36" s="170"/>
      <c r="H36" s="170"/>
      <c r="I36" s="170"/>
      <c r="J36" s="170"/>
      <c r="K36" s="170"/>
      <c r="L36" s="185"/>
      <c r="M36" s="114"/>
      <c r="N36" s="139"/>
      <c r="O36" s="87"/>
      <c r="P36" s="119"/>
      <c r="Q36" s="91"/>
      <c r="R36" s="6"/>
      <c r="S36" s="91"/>
      <c r="T36" s="91"/>
      <c r="U36" s="6"/>
      <c r="V36" s="91"/>
      <c r="W36" s="91"/>
      <c r="X36" s="6"/>
      <c r="Y36" s="91"/>
      <c r="Z36" s="91"/>
      <c r="AA36" s="6"/>
      <c r="AB36" s="91"/>
      <c r="AC36" s="134"/>
      <c r="AD36" s="6"/>
      <c r="AE36" s="100"/>
      <c r="AF36" s="134"/>
      <c r="AG36" s="6"/>
      <c r="AH36" s="100"/>
      <c r="AI36" s="134"/>
      <c r="AJ36" s="6"/>
      <c r="AK36" s="100"/>
      <c r="AL36" s="134"/>
      <c r="AM36" s="6"/>
      <c r="AN36" s="100"/>
      <c r="AO36" s="134"/>
      <c r="AP36" s="6"/>
      <c r="AQ36" s="100"/>
      <c r="AR36" s="134"/>
      <c r="AS36" s="6"/>
      <c r="AT36" s="100"/>
      <c r="AU36" s="134"/>
      <c r="AV36" s="6"/>
      <c r="AW36" s="246">
        <f t="shared" si="0"/>
        <v>0</v>
      </c>
      <c r="AX36" s="130">
        <f t="shared" si="1"/>
        <v>0</v>
      </c>
      <c r="AY36" s="65">
        <f t="shared" si="2"/>
        <v>0</v>
      </c>
      <c r="AZ36" s="15"/>
    </row>
    <row r="37" spans="1:52" x14ac:dyDescent="0.3">
      <c r="A37" s="184" t="s">
        <v>66</v>
      </c>
      <c r="B37" s="164"/>
      <c r="C37" s="160"/>
      <c r="D37" s="160"/>
      <c r="E37" s="161"/>
      <c r="F37" s="161"/>
      <c r="G37" s="161"/>
      <c r="H37" s="161"/>
      <c r="I37" s="161"/>
      <c r="J37" s="161"/>
      <c r="K37" s="161"/>
      <c r="L37" s="186"/>
      <c r="M37" s="111"/>
      <c r="N37" s="138"/>
      <c r="O37" s="86"/>
      <c r="P37" s="118"/>
      <c r="Q37" s="90"/>
      <c r="R37" s="1"/>
      <c r="S37" s="90"/>
      <c r="T37" s="90"/>
      <c r="U37" s="1"/>
      <c r="V37" s="90"/>
      <c r="W37" s="90"/>
      <c r="X37" s="1"/>
      <c r="Y37" s="90"/>
      <c r="Z37" s="90"/>
      <c r="AA37" s="1"/>
      <c r="AB37" s="90"/>
      <c r="AC37" s="133"/>
      <c r="AD37" s="1"/>
      <c r="AE37" s="99"/>
      <c r="AF37" s="133"/>
      <c r="AG37" s="1"/>
      <c r="AH37" s="99"/>
      <c r="AI37" s="133"/>
      <c r="AJ37" s="1"/>
      <c r="AK37" s="99"/>
      <c r="AL37" s="133"/>
      <c r="AM37" s="1"/>
      <c r="AN37" s="99"/>
      <c r="AO37" s="133"/>
      <c r="AP37" s="1"/>
      <c r="AQ37" s="99"/>
      <c r="AR37" s="133"/>
      <c r="AS37" s="1"/>
      <c r="AT37" s="99"/>
      <c r="AU37" s="133"/>
      <c r="AV37" s="1"/>
      <c r="AW37" s="246">
        <f t="shared" si="0"/>
        <v>0</v>
      </c>
      <c r="AX37" s="130">
        <f t="shared" si="1"/>
        <v>0</v>
      </c>
      <c r="AY37" s="65">
        <f t="shared" si="2"/>
        <v>0</v>
      </c>
      <c r="AZ37" s="15"/>
    </row>
    <row r="38" spans="1:52" x14ac:dyDescent="0.3">
      <c r="A38" s="183" t="s">
        <v>67</v>
      </c>
      <c r="B38" s="173"/>
      <c r="C38" s="169"/>
      <c r="D38" s="169"/>
      <c r="E38" s="170"/>
      <c r="F38" s="170"/>
      <c r="G38" s="170"/>
      <c r="H38" s="170"/>
      <c r="I38" s="170"/>
      <c r="J38" s="170"/>
      <c r="K38" s="170"/>
      <c r="L38" s="185"/>
      <c r="M38" s="114"/>
      <c r="N38" s="139"/>
      <c r="O38" s="87"/>
      <c r="P38" s="119"/>
      <c r="Q38" s="91"/>
      <c r="R38" s="6"/>
      <c r="S38" s="91"/>
      <c r="T38" s="91"/>
      <c r="U38" s="6"/>
      <c r="V38" s="91"/>
      <c r="W38" s="91"/>
      <c r="X38" s="6"/>
      <c r="Y38" s="91"/>
      <c r="Z38" s="91"/>
      <c r="AA38" s="6"/>
      <c r="AB38" s="91"/>
      <c r="AC38" s="134"/>
      <c r="AD38" s="6"/>
      <c r="AE38" s="100"/>
      <c r="AF38" s="134"/>
      <c r="AG38" s="6"/>
      <c r="AH38" s="100"/>
      <c r="AI38" s="134"/>
      <c r="AJ38" s="6"/>
      <c r="AK38" s="100"/>
      <c r="AL38" s="134"/>
      <c r="AM38" s="6"/>
      <c r="AN38" s="100"/>
      <c r="AO38" s="134"/>
      <c r="AP38" s="6"/>
      <c r="AQ38" s="100"/>
      <c r="AR38" s="134"/>
      <c r="AS38" s="6"/>
      <c r="AT38" s="100"/>
      <c r="AU38" s="134"/>
      <c r="AV38" s="6"/>
      <c r="AW38" s="246">
        <f t="shared" si="0"/>
        <v>0</v>
      </c>
      <c r="AX38" s="130">
        <f t="shared" si="1"/>
        <v>0</v>
      </c>
      <c r="AY38" s="65">
        <f t="shared" si="2"/>
        <v>0</v>
      </c>
      <c r="AZ38" s="15"/>
    </row>
    <row r="39" spans="1:52" x14ac:dyDescent="0.3">
      <c r="A39" s="184" t="s">
        <v>68</v>
      </c>
      <c r="B39" s="164"/>
      <c r="C39" s="160"/>
      <c r="D39" s="160"/>
      <c r="E39" s="161"/>
      <c r="F39" s="161"/>
      <c r="G39" s="161"/>
      <c r="H39" s="161"/>
      <c r="I39" s="161"/>
      <c r="J39" s="161"/>
      <c r="K39" s="161"/>
      <c r="L39" s="186"/>
      <c r="M39" s="111"/>
      <c r="N39" s="138"/>
      <c r="O39" s="86"/>
      <c r="P39" s="118"/>
      <c r="Q39" s="90"/>
      <c r="R39" s="1"/>
      <c r="S39" s="90"/>
      <c r="T39" s="90"/>
      <c r="U39" s="1"/>
      <c r="V39" s="90"/>
      <c r="W39" s="90"/>
      <c r="X39" s="1"/>
      <c r="Y39" s="90"/>
      <c r="Z39" s="90"/>
      <c r="AA39" s="1"/>
      <c r="AB39" s="90"/>
      <c r="AC39" s="133"/>
      <c r="AD39" s="1"/>
      <c r="AE39" s="99"/>
      <c r="AF39" s="133"/>
      <c r="AG39" s="1"/>
      <c r="AH39" s="99"/>
      <c r="AI39" s="133"/>
      <c r="AJ39" s="1"/>
      <c r="AK39" s="99"/>
      <c r="AL39" s="133"/>
      <c r="AM39" s="1"/>
      <c r="AN39" s="99"/>
      <c r="AO39" s="133"/>
      <c r="AP39" s="1"/>
      <c r="AQ39" s="99"/>
      <c r="AR39" s="133"/>
      <c r="AS39" s="1"/>
      <c r="AT39" s="99"/>
      <c r="AU39" s="133"/>
      <c r="AV39" s="1"/>
      <c r="AW39" s="246">
        <f t="shared" si="0"/>
        <v>0</v>
      </c>
      <c r="AX39" s="130">
        <f t="shared" si="1"/>
        <v>0</v>
      </c>
      <c r="AY39" s="65">
        <f t="shared" si="2"/>
        <v>0</v>
      </c>
      <c r="AZ39" s="15"/>
    </row>
    <row r="40" spans="1:52" x14ac:dyDescent="0.3">
      <c r="A40" s="183" t="s">
        <v>69</v>
      </c>
      <c r="B40" s="173"/>
      <c r="C40" s="169"/>
      <c r="D40" s="169"/>
      <c r="E40" s="170"/>
      <c r="F40" s="170"/>
      <c r="G40" s="170"/>
      <c r="H40" s="170"/>
      <c r="I40" s="170"/>
      <c r="J40" s="170"/>
      <c r="K40" s="170"/>
      <c r="L40" s="185"/>
      <c r="M40" s="114"/>
      <c r="N40" s="139"/>
      <c r="O40" s="87"/>
      <c r="P40" s="119"/>
      <c r="Q40" s="91"/>
      <c r="R40" s="6"/>
      <c r="S40" s="91"/>
      <c r="T40" s="91"/>
      <c r="U40" s="6"/>
      <c r="V40" s="91"/>
      <c r="W40" s="91"/>
      <c r="X40" s="6"/>
      <c r="Y40" s="91"/>
      <c r="Z40" s="91"/>
      <c r="AA40" s="6"/>
      <c r="AB40" s="91"/>
      <c r="AC40" s="134"/>
      <c r="AD40" s="6"/>
      <c r="AE40" s="100"/>
      <c r="AF40" s="134"/>
      <c r="AG40" s="6"/>
      <c r="AH40" s="100"/>
      <c r="AI40" s="134"/>
      <c r="AJ40" s="6"/>
      <c r="AK40" s="100"/>
      <c r="AL40" s="134"/>
      <c r="AM40" s="6"/>
      <c r="AN40" s="100"/>
      <c r="AO40" s="134"/>
      <c r="AP40" s="6"/>
      <c r="AQ40" s="100"/>
      <c r="AR40" s="134"/>
      <c r="AS40" s="6"/>
      <c r="AT40" s="100"/>
      <c r="AU40" s="134"/>
      <c r="AV40" s="6"/>
      <c r="AW40" s="246">
        <f t="shared" si="0"/>
        <v>0</v>
      </c>
      <c r="AX40" s="130">
        <f t="shared" si="1"/>
        <v>0</v>
      </c>
      <c r="AY40" s="65">
        <f t="shared" si="2"/>
        <v>0</v>
      </c>
      <c r="AZ40" s="15"/>
    </row>
    <row r="41" spans="1:52" x14ac:dyDescent="0.3">
      <c r="A41" s="184" t="s">
        <v>70</v>
      </c>
      <c r="B41" s="164"/>
      <c r="C41" s="160"/>
      <c r="D41" s="160"/>
      <c r="E41" s="161"/>
      <c r="F41" s="161"/>
      <c r="G41" s="161"/>
      <c r="H41" s="161"/>
      <c r="I41" s="161"/>
      <c r="J41" s="161"/>
      <c r="K41" s="161"/>
      <c r="L41" s="186"/>
      <c r="M41" s="111"/>
      <c r="N41" s="138"/>
      <c r="O41" s="86"/>
      <c r="P41" s="118"/>
      <c r="Q41" s="90"/>
      <c r="R41" s="1"/>
      <c r="S41" s="90"/>
      <c r="T41" s="90"/>
      <c r="U41" s="1"/>
      <c r="V41" s="90"/>
      <c r="W41" s="90"/>
      <c r="X41" s="1"/>
      <c r="Y41" s="90"/>
      <c r="Z41" s="90"/>
      <c r="AA41" s="1"/>
      <c r="AB41" s="90"/>
      <c r="AC41" s="133"/>
      <c r="AD41" s="1"/>
      <c r="AE41" s="99"/>
      <c r="AF41" s="133"/>
      <c r="AG41" s="1"/>
      <c r="AH41" s="99"/>
      <c r="AI41" s="133"/>
      <c r="AJ41" s="1"/>
      <c r="AK41" s="99"/>
      <c r="AL41" s="133"/>
      <c r="AM41" s="1"/>
      <c r="AN41" s="99"/>
      <c r="AO41" s="133"/>
      <c r="AP41" s="1"/>
      <c r="AQ41" s="99"/>
      <c r="AR41" s="133"/>
      <c r="AS41" s="1"/>
      <c r="AT41" s="99"/>
      <c r="AU41" s="133"/>
      <c r="AV41" s="1"/>
      <c r="AW41" s="246">
        <f t="shared" si="0"/>
        <v>0</v>
      </c>
      <c r="AX41" s="130">
        <f t="shared" si="1"/>
        <v>0</v>
      </c>
      <c r="AY41" s="65">
        <f t="shared" si="2"/>
        <v>0</v>
      </c>
      <c r="AZ41" s="15"/>
    </row>
    <row r="42" spans="1:52" x14ac:dyDescent="0.3">
      <c r="A42" s="183" t="s">
        <v>71</v>
      </c>
      <c r="B42" s="173"/>
      <c r="C42" s="169"/>
      <c r="D42" s="169"/>
      <c r="E42" s="170"/>
      <c r="F42" s="170"/>
      <c r="G42" s="170"/>
      <c r="H42" s="170"/>
      <c r="I42" s="170"/>
      <c r="J42" s="170"/>
      <c r="K42" s="170"/>
      <c r="L42" s="185"/>
      <c r="M42" s="114"/>
      <c r="N42" s="139"/>
      <c r="O42" s="87"/>
      <c r="P42" s="119"/>
      <c r="Q42" s="91"/>
      <c r="R42" s="6"/>
      <c r="S42" s="91"/>
      <c r="T42" s="91"/>
      <c r="U42" s="6"/>
      <c r="V42" s="91"/>
      <c r="W42" s="91"/>
      <c r="X42" s="6"/>
      <c r="Y42" s="91"/>
      <c r="Z42" s="91"/>
      <c r="AA42" s="6"/>
      <c r="AB42" s="91"/>
      <c r="AC42" s="134"/>
      <c r="AD42" s="6"/>
      <c r="AE42" s="100"/>
      <c r="AF42" s="134"/>
      <c r="AG42" s="6"/>
      <c r="AH42" s="100"/>
      <c r="AI42" s="134"/>
      <c r="AJ42" s="6"/>
      <c r="AK42" s="100"/>
      <c r="AL42" s="134"/>
      <c r="AM42" s="6"/>
      <c r="AN42" s="100"/>
      <c r="AO42" s="134"/>
      <c r="AP42" s="6"/>
      <c r="AQ42" s="100"/>
      <c r="AR42" s="134"/>
      <c r="AS42" s="6"/>
      <c r="AT42" s="100"/>
      <c r="AU42" s="134"/>
      <c r="AV42" s="6"/>
      <c r="AW42" s="246">
        <f t="shared" si="0"/>
        <v>0</v>
      </c>
      <c r="AX42" s="130">
        <f t="shared" si="1"/>
        <v>0</v>
      </c>
      <c r="AY42" s="65">
        <f t="shared" si="2"/>
        <v>0</v>
      </c>
      <c r="AZ42" s="15"/>
    </row>
    <row r="43" spans="1:52" x14ac:dyDescent="0.3">
      <c r="A43" s="184" t="s">
        <v>72</v>
      </c>
      <c r="B43" s="164"/>
      <c r="C43" s="160"/>
      <c r="D43" s="160"/>
      <c r="E43" s="161"/>
      <c r="F43" s="161"/>
      <c r="G43" s="161"/>
      <c r="H43" s="161"/>
      <c r="I43" s="161"/>
      <c r="J43" s="161"/>
      <c r="K43" s="161"/>
      <c r="L43" s="186"/>
      <c r="M43" s="111"/>
      <c r="N43" s="138"/>
      <c r="O43" s="86"/>
      <c r="P43" s="118"/>
      <c r="Q43" s="90"/>
      <c r="R43" s="1"/>
      <c r="S43" s="90"/>
      <c r="T43" s="90"/>
      <c r="U43" s="1"/>
      <c r="V43" s="90"/>
      <c r="W43" s="90"/>
      <c r="X43" s="1"/>
      <c r="Y43" s="90"/>
      <c r="Z43" s="90"/>
      <c r="AA43" s="1"/>
      <c r="AB43" s="90"/>
      <c r="AC43" s="133"/>
      <c r="AD43" s="1"/>
      <c r="AE43" s="99"/>
      <c r="AF43" s="133"/>
      <c r="AG43" s="1"/>
      <c r="AH43" s="99"/>
      <c r="AI43" s="133"/>
      <c r="AJ43" s="1"/>
      <c r="AK43" s="99"/>
      <c r="AL43" s="133"/>
      <c r="AM43" s="1"/>
      <c r="AN43" s="99"/>
      <c r="AO43" s="133"/>
      <c r="AP43" s="1"/>
      <c r="AQ43" s="99"/>
      <c r="AR43" s="133"/>
      <c r="AS43" s="1"/>
      <c r="AT43" s="99"/>
      <c r="AU43" s="133"/>
      <c r="AV43" s="1"/>
      <c r="AW43" s="246">
        <f t="shared" si="0"/>
        <v>0</v>
      </c>
      <c r="AX43" s="130">
        <f t="shared" si="1"/>
        <v>0</v>
      </c>
      <c r="AY43" s="65">
        <f t="shared" si="2"/>
        <v>0</v>
      </c>
      <c r="AZ43" s="15"/>
    </row>
    <row r="44" spans="1:52" x14ac:dyDescent="0.3">
      <c r="A44" s="183" t="s">
        <v>73</v>
      </c>
      <c r="B44" s="173"/>
      <c r="C44" s="169"/>
      <c r="D44" s="169"/>
      <c r="E44" s="170"/>
      <c r="F44" s="170"/>
      <c r="G44" s="170"/>
      <c r="H44" s="170"/>
      <c r="I44" s="170"/>
      <c r="J44" s="170"/>
      <c r="K44" s="170"/>
      <c r="L44" s="185"/>
      <c r="M44" s="114"/>
      <c r="N44" s="139"/>
      <c r="O44" s="87"/>
      <c r="P44" s="119"/>
      <c r="Q44" s="91"/>
      <c r="R44" s="6"/>
      <c r="S44" s="91"/>
      <c r="T44" s="91"/>
      <c r="U44" s="6"/>
      <c r="V44" s="91"/>
      <c r="W44" s="91"/>
      <c r="X44" s="6"/>
      <c r="Y44" s="91"/>
      <c r="Z44" s="91"/>
      <c r="AA44" s="6"/>
      <c r="AB44" s="91"/>
      <c r="AC44" s="134"/>
      <c r="AD44" s="6"/>
      <c r="AE44" s="100"/>
      <c r="AF44" s="134"/>
      <c r="AG44" s="6"/>
      <c r="AH44" s="100"/>
      <c r="AI44" s="134"/>
      <c r="AJ44" s="6"/>
      <c r="AK44" s="100"/>
      <c r="AL44" s="134"/>
      <c r="AM44" s="6"/>
      <c r="AN44" s="100"/>
      <c r="AO44" s="134"/>
      <c r="AP44" s="6"/>
      <c r="AQ44" s="100"/>
      <c r="AR44" s="134"/>
      <c r="AS44" s="6"/>
      <c r="AT44" s="100"/>
      <c r="AU44" s="134"/>
      <c r="AV44" s="6"/>
      <c r="AW44" s="246">
        <f t="shared" si="0"/>
        <v>0</v>
      </c>
      <c r="AX44" s="130">
        <f t="shared" si="1"/>
        <v>0</v>
      </c>
      <c r="AY44" s="65">
        <f t="shared" si="2"/>
        <v>0</v>
      </c>
      <c r="AZ44" s="15"/>
    </row>
    <row r="45" spans="1:52" x14ac:dyDescent="0.3">
      <c r="A45" s="184" t="s">
        <v>74</v>
      </c>
      <c r="B45" s="164"/>
      <c r="C45" s="160"/>
      <c r="D45" s="160"/>
      <c r="E45" s="161"/>
      <c r="F45" s="161"/>
      <c r="G45" s="161"/>
      <c r="H45" s="161"/>
      <c r="I45" s="161"/>
      <c r="J45" s="161"/>
      <c r="K45" s="161"/>
      <c r="L45" s="186"/>
      <c r="M45" s="111"/>
      <c r="N45" s="138"/>
      <c r="O45" s="86"/>
      <c r="P45" s="118"/>
      <c r="Q45" s="90"/>
      <c r="R45" s="1"/>
      <c r="S45" s="90"/>
      <c r="T45" s="90"/>
      <c r="U45" s="1"/>
      <c r="V45" s="90"/>
      <c r="W45" s="90"/>
      <c r="X45" s="1"/>
      <c r="Y45" s="90"/>
      <c r="Z45" s="90"/>
      <c r="AA45" s="1"/>
      <c r="AB45" s="90"/>
      <c r="AC45" s="133"/>
      <c r="AD45" s="1"/>
      <c r="AE45" s="99"/>
      <c r="AF45" s="133"/>
      <c r="AG45" s="1"/>
      <c r="AH45" s="99"/>
      <c r="AI45" s="133"/>
      <c r="AJ45" s="1"/>
      <c r="AK45" s="99"/>
      <c r="AL45" s="133"/>
      <c r="AM45" s="1"/>
      <c r="AN45" s="99"/>
      <c r="AO45" s="133"/>
      <c r="AP45" s="1"/>
      <c r="AQ45" s="99"/>
      <c r="AR45" s="133"/>
      <c r="AS45" s="1"/>
      <c r="AT45" s="99"/>
      <c r="AU45" s="133"/>
      <c r="AV45" s="1"/>
      <c r="AW45" s="246">
        <f t="shared" si="0"/>
        <v>0</v>
      </c>
      <c r="AX45" s="130">
        <f t="shared" si="1"/>
        <v>0</v>
      </c>
      <c r="AY45" s="65">
        <f t="shared" si="2"/>
        <v>0</v>
      </c>
      <c r="AZ45" s="15"/>
    </row>
    <row r="46" spans="1:52" x14ac:dyDescent="0.3">
      <c r="A46" s="183" t="s">
        <v>75</v>
      </c>
      <c r="B46" s="173"/>
      <c r="C46" s="169"/>
      <c r="D46" s="169"/>
      <c r="E46" s="170"/>
      <c r="F46" s="170"/>
      <c r="G46" s="170"/>
      <c r="H46" s="170"/>
      <c r="I46" s="170"/>
      <c r="J46" s="170"/>
      <c r="K46" s="170"/>
      <c r="L46" s="185"/>
      <c r="M46" s="114"/>
      <c r="N46" s="139"/>
      <c r="O46" s="87"/>
      <c r="P46" s="119"/>
      <c r="Q46" s="91"/>
      <c r="R46" s="6"/>
      <c r="S46" s="91"/>
      <c r="T46" s="91"/>
      <c r="U46" s="6"/>
      <c r="V46" s="91"/>
      <c r="W46" s="91"/>
      <c r="X46" s="6"/>
      <c r="Y46" s="91"/>
      <c r="Z46" s="91"/>
      <c r="AA46" s="6"/>
      <c r="AB46" s="91"/>
      <c r="AC46" s="134"/>
      <c r="AD46" s="6"/>
      <c r="AE46" s="100"/>
      <c r="AF46" s="134"/>
      <c r="AG46" s="6"/>
      <c r="AH46" s="100"/>
      <c r="AI46" s="134"/>
      <c r="AJ46" s="6"/>
      <c r="AK46" s="100"/>
      <c r="AL46" s="134"/>
      <c r="AM46" s="6"/>
      <c r="AN46" s="100"/>
      <c r="AO46" s="134"/>
      <c r="AP46" s="6"/>
      <c r="AQ46" s="100"/>
      <c r="AR46" s="134"/>
      <c r="AS46" s="6"/>
      <c r="AT46" s="100"/>
      <c r="AU46" s="134"/>
      <c r="AV46" s="6"/>
      <c r="AW46" s="246">
        <f t="shared" si="0"/>
        <v>0</v>
      </c>
      <c r="AX46" s="130">
        <f t="shared" si="1"/>
        <v>0</v>
      </c>
      <c r="AY46" s="65">
        <f t="shared" si="2"/>
        <v>0</v>
      </c>
      <c r="AZ46" s="15"/>
    </row>
    <row r="47" spans="1:52" x14ac:dyDescent="0.3">
      <c r="A47" s="184" t="s">
        <v>76</v>
      </c>
      <c r="B47" s="164"/>
      <c r="C47" s="160"/>
      <c r="D47" s="160"/>
      <c r="E47" s="161"/>
      <c r="F47" s="161"/>
      <c r="G47" s="161"/>
      <c r="H47" s="161"/>
      <c r="I47" s="161"/>
      <c r="J47" s="161"/>
      <c r="K47" s="161"/>
      <c r="L47" s="186"/>
      <c r="M47" s="111"/>
      <c r="N47" s="138"/>
      <c r="O47" s="86"/>
      <c r="P47" s="118"/>
      <c r="Q47" s="90"/>
      <c r="R47" s="1"/>
      <c r="S47" s="90"/>
      <c r="T47" s="90"/>
      <c r="U47" s="1"/>
      <c r="V47" s="90"/>
      <c r="W47" s="90"/>
      <c r="X47" s="1"/>
      <c r="Y47" s="90"/>
      <c r="Z47" s="90"/>
      <c r="AA47" s="1"/>
      <c r="AB47" s="90"/>
      <c r="AC47" s="133"/>
      <c r="AD47" s="1"/>
      <c r="AE47" s="99"/>
      <c r="AF47" s="133"/>
      <c r="AG47" s="1"/>
      <c r="AH47" s="99"/>
      <c r="AI47" s="133"/>
      <c r="AJ47" s="1"/>
      <c r="AK47" s="99"/>
      <c r="AL47" s="133"/>
      <c r="AM47" s="1"/>
      <c r="AN47" s="99"/>
      <c r="AO47" s="133"/>
      <c r="AP47" s="1"/>
      <c r="AQ47" s="99"/>
      <c r="AR47" s="133"/>
      <c r="AS47" s="1"/>
      <c r="AT47" s="99"/>
      <c r="AU47" s="133"/>
      <c r="AV47" s="1"/>
      <c r="AW47" s="246">
        <f t="shared" si="0"/>
        <v>0</v>
      </c>
      <c r="AX47" s="130">
        <f t="shared" si="1"/>
        <v>0</v>
      </c>
      <c r="AY47" s="65">
        <f t="shared" si="2"/>
        <v>0</v>
      </c>
      <c r="AZ47" s="15"/>
    </row>
    <row r="48" spans="1:52" x14ac:dyDescent="0.3">
      <c r="A48" s="183" t="s">
        <v>77</v>
      </c>
      <c r="B48" s="173"/>
      <c r="C48" s="169"/>
      <c r="D48" s="169"/>
      <c r="E48" s="170"/>
      <c r="F48" s="170"/>
      <c r="G48" s="170"/>
      <c r="H48" s="170"/>
      <c r="I48" s="170"/>
      <c r="J48" s="170"/>
      <c r="K48" s="170"/>
      <c r="L48" s="185"/>
      <c r="M48" s="114"/>
      <c r="N48" s="139"/>
      <c r="O48" s="87"/>
      <c r="P48" s="119"/>
      <c r="Q48" s="91"/>
      <c r="R48" s="6"/>
      <c r="S48" s="91"/>
      <c r="T48" s="91"/>
      <c r="U48" s="6"/>
      <c r="V48" s="91"/>
      <c r="W48" s="91"/>
      <c r="X48" s="6"/>
      <c r="Y48" s="91"/>
      <c r="Z48" s="91"/>
      <c r="AA48" s="6"/>
      <c r="AB48" s="91"/>
      <c r="AC48" s="134"/>
      <c r="AD48" s="6"/>
      <c r="AE48" s="100"/>
      <c r="AF48" s="134"/>
      <c r="AG48" s="6"/>
      <c r="AH48" s="100"/>
      <c r="AI48" s="134"/>
      <c r="AJ48" s="6"/>
      <c r="AK48" s="100"/>
      <c r="AL48" s="134"/>
      <c r="AM48" s="6"/>
      <c r="AN48" s="100"/>
      <c r="AO48" s="134"/>
      <c r="AP48" s="6"/>
      <c r="AQ48" s="100"/>
      <c r="AR48" s="134"/>
      <c r="AS48" s="6"/>
      <c r="AT48" s="100"/>
      <c r="AU48" s="134"/>
      <c r="AV48" s="6"/>
      <c r="AW48" s="246">
        <f t="shared" si="0"/>
        <v>0</v>
      </c>
      <c r="AX48" s="130">
        <f t="shared" si="1"/>
        <v>0</v>
      </c>
      <c r="AY48" s="65">
        <f t="shared" si="2"/>
        <v>0</v>
      </c>
      <c r="AZ48" s="15"/>
    </row>
    <row r="49" spans="1:52" x14ac:dyDescent="0.3">
      <c r="A49" s="184" t="s">
        <v>78</v>
      </c>
      <c r="B49" s="164"/>
      <c r="C49" s="160"/>
      <c r="D49" s="160"/>
      <c r="E49" s="161"/>
      <c r="F49" s="161"/>
      <c r="G49" s="161"/>
      <c r="H49" s="161"/>
      <c r="I49" s="161"/>
      <c r="J49" s="161"/>
      <c r="K49" s="161"/>
      <c r="L49" s="186"/>
      <c r="M49" s="111"/>
      <c r="N49" s="138"/>
      <c r="O49" s="86"/>
      <c r="P49" s="118"/>
      <c r="Q49" s="90"/>
      <c r="R49" s="1"/>
      <c r="S49" s="90"/>
      <c r="T49" s="90"/>
      <c r="U49" s="1"/>
      <c r="V49" s="90"/>
      <c r="W49" s="90"/>
      <c r="X49" s="1"/>
      <c r="Y49" s="90"/>
      <c r="Z49" s="90"/>
      <c r="AA49" s="1"/>
      <c r="AB49" s="90"/>
      <c r="AC49" s="133"/>
      <c r="AD49" s="1"/>
      <c r="AE49" s="99"/>
      <c r="AF49" s="133"/>
      <c r="AG49" s="1"/>
      <c r="AH49" s="99"/>
      <c r="AI49" s="133"/>
      <c r="AJ49" s="1"/>
      <c r="AK49" s="99"/>
      <c r="AL49" s="133"/>
      <c r="AM49" s="1"/>
      <c r="AN49" s="99"/>
      <c r="AO49" s="133"/>
      <c r="AP49" s="1"/>
      <c r="AQ49" s="99"/>
      <c r="AR49" s="133"/>
      <c r="AS49" s="1"/>
      <c r="AT49" s="99"/>
      <c r="AU49" s="133"/>
      <c r="AV49" s="1"/>
      <c r="AW49" s="246">
        <f t="shared" si="0"/>
        <v>0</v>
      </c>
      <c r="AX49" s="130">
        <f t="shared" si="1"/>
        <v>0</v>
      </c>
      <c r="AY49" s="65">
        <f t="shared" si="2"/>
        <v>0</v>
      </c>
      <c r="AZ49" s="15"/>
    </row>
    <row r="50" spans="1:52" x14ac:dyDescent="0.3">
      <c r="A50" s="183" t="s">
        <v>79</v>
      </c>
      <c r="B50" s="173"/>
      <c r="C50" s="169"/>
      <c r="D50" s="169"/>
      <c r="E50" s="170"/>
      <c r="F50" s="170"/>
      <c r="G50" s="170"/>
      <c r="H50" s="170"/>
      <c r="I50" s="170"/>
      <c r="J50" s="170"/>
      <c r="K50" s="170"/>
      <c r="L50" s="185"/>
      <c r="M50" s="114"/>
      <c r="N50" s="139"/>
      <c r="O50" s="87"/>
      <c r="P50" s="119"/>
      <c r="Q50" s="91"/>
      <c r="R50" s="6"/>
      <c r="S50" s="91"/>
      <c r="T50" s="91"/>
      <c r="U50" s="6"/>
      <c r="V50" s="91"/>
      <c r="W50" s="91"/>
      <c r="X50" s="6"/>
      <c r="Y50" s="91"/>
      <c r="Z50" s="91"/>
      <c r="AA50" s="6"/>
      <c r="AB50" s="91"/>
      <c r="AC50" s="134"/>
      <c r="AD50" s="6"/>
      <c r="AE50" s="100"/>
      <c r="AF50" s="134"/>
      <c r="AG50" s="6"/>
      <c r="AH50" s="100"/>
      <c r="AI50" s="134"/>
      <c r="AJ50" s="6"/>
      <c r="AK50" s="100"/>
      <c r="AL50" s="134"/>
      <c r="AM50" s="6"/>
      <c r="AN50" s="100"/>
      <c r="AO50" s="134"/>
      <c r="AP50" s="6"/>
      <c r="AQ50" s="100"/>
      <c r="AR50" s="134"/>
      <c r="AS50" s="6"/>
      <c r="AT50" s="100"/>
      <c r="AU50" s="134"/>
      <c r="AV50" s="6"/>
      <c r="AW50" s="246">
        <f t="shared" si="0"/>
        <v>0</v>
      </c>
      <c r="AX50" s="130">
        <f t="shared" si="1"/>
        <v>0</v>
      </c>
      <c r="AY50" s="65">
        <f t="shared" si="2"/>
        <v>0</v>
      </c>
      <c r="AZ50" s="15"/>
    </row>
    <row r="51" spans="1:52" x14ac:dyDescent="0.3">
      <c r="A51" s="184" t="s">
        <v>80</v>
      </c>
      <c r="B51" s="164"/>
      <c r="C51" s="160"/>
      <c r="D51" s="160"/>
      <c r="E51" s="161"/>
      <c r="F51" s="161"/>
      <c r="G51" s="161"/>
      <c r="H51" s="161"/>
      <c r="I51" s="161"/>
      <c r="J51" s="161"/>
      <c r="K51" s="161"/>
      <c r="L51" s="186"/>
      <c r="M51" s="111"/>
      <c r="N51" s="138"/>
      <c r="O51" s="86"/>
      <c r="P51" s="118"/>
      <c r="Q51" s="90"/>
      <c r="R51" s="1"/>
      <c r="S51" s="90"/>
      <c r="T51" s="90"/>
      <c r="U51" s="1"/>
      <c r="V51" s="90"/>
      <c r="W51" s="90"/>
      <c r="X51" s="1"/>
      <c r="Y51" s="90"/>
      <c r="Z51" s="90"/>
      <c r="AA51" s="1"/>
      <c r="AB51" s="90"/>
      <c r="AC51" s="133"/>
      <c r="AD51" s="1"/>
      <c r="AE51" s="99"/>
      <c r="AF51" s="133"/>
      <c r="AG51" s="1"/>
      <c r="AH51" s="99"/>
      <c r="AI51" s="133"/>
      <c r="AJ51" s="1"/>
      <c r="AK51" s="99"/>
      <c r="AL51" s="133"/>
      <c r="AM51" s="1"/>
      <c r="AN51" s="99"/>
      <c r="AO51" s="133"/>
      <c r="AP51" s="1"/>
      <c r="AQ51" s="99"/>
      <c r="AR51" s="133"/>
      <c r="AS51" s="1"/>
      <c r="AT51" s="99"/>
      <c r="AU51" s="133"/>
      <c r="AV51" s="1"/>
      <c r="AW51" s="246">
        <f t="shared" si="0"/>
        <v>0</v>
      </c>
      <c r="AX51" s="130">
        <f t="shared" si="1"/>
        <v>0</v>
      </c>
      <c r="AY51" s="65">
        <f t="shared" si="2"/>
        <v>0</v>
      </c>
      <c r="AZ51" s="15"/>
    </row>
    <row r="52" spans="1:52" x14ac:dyDescent="0.3">
      <c r="A52" s="183" t="s">
        <v>81</v>
      </c>
      <c r="B52" s="173"/>
      <c r="C52" s="169"/>
      <c r="D52" s="169"/>
      <c r="E52" s="170"/>
      <c r="F52" s="170"/>
      <c r="G52" s="170"/>
      <c r="H52" s="170"/>
      <c r="I52" s="170"/>
      <c r="J52" s="170"/>
      <c r="K52" s="170"/>
      <c r="L52" s="185"/>
      <c r="M52" s="114"/>
      <c r="N52" s="139"/>
      <c r="O52" s="87"/>
      <c r="P52" s="119"/>
      <c r="Q52" s="91"/>
      <c r="R52" s="6"/>
      <c r="S52" s="91"/>
      <c r="T52" s="91"/>
      <c r="U52" s="6"/>
      <c r="V52" s="91"/>
      <c r="W52" s="91"/>
      <c r="X52" s="6"/>
      <c r="Y52" s="91"/>
      <c r="Z52" s="91"/>
      <c r="AA52" s="6"/>
      <c r="AB52" s="91"/>
      <c r="AC52" s="134"/>
      <c r="AD52" s="6"/>
      <c r="AE52" s="100"/>
      <c r="AF52" s="134"/>
      <c r="AG52" s="6"/>
      <c r="AH52" s="100"/>
      <c r="AI52" s="134"/>
      <c r="AJ52" s="6"/>
      <c r="AK52" s="100"/>
      <c r="AL52" s="134"/>
      <c r="AM52" s="6"/>
      <c r="AN52" s="100"/>
      <c r="AO52" s="134"/>
      <c r="AP52" s="6"/>
      <c r="AQ52" s="100"/>
      <c r="AR52" s="134"/>
      <c r="AS52" s="6"/>
      <c r="AT52" s="100"/>
      <c r="AU52" s="134"/>
      <c r="AV52" s="6"/>
      <c r="AW52" s="246">
        <f t="shared" si="0"/>
        <v>0</v>
      </c>
      <c r="AX52" s="130">
        <f t="shared" si="1"/>
        <v>0</v>
      </c>
      <c r="AY52" s="65">
        <f t="shared" si="2"/>
        <v>0</v>
      </c>
      <c r="AZ52" s="15"/>
    </row>
    <row r="53" spans="1:52" x14ac:dyDescent="0.3">
      <c r="A53" s="184" t="s">
        <v>82</v>
      </c>
      <c r="B53" s="164"/>
      <c r="C53" s="160"/>
      <c r="D53" s="160"/>
      <c r="E53" s="161"/>
      <c r="F53" s="161"/>
      <c r="G53" s="161"/>
      <c r="H53" s="161"/>
      <c r="I53" s="161"/>
      <c r="J53" s="161"/>
      <c r="K53" s="161"/>
      <c r="L53" s="186"/>
      <c r="M53" s="111"/>
      <c r="N53" s="138"/>
      <c r="O53" s="86"/>
      <c r="P53" s="118"/>
      <c r="Q53" s="90"/>
      <c r="R53" s="1"/>
      <c r="S53" s="90"/>
      <c r="T53" s="90"/>
      <c r="U53" s="1"/>
      <c r="V53" s="90"/>
      <c r="W53" s="90"/>
      <c r="X53" s="1"/>
      <c r="Y53" s="90"/>
      <c r="Z53" s="90"/>
      <c r="AA53" s="1"/>
      <c r="AB53" s="90"/>
      <c r="AC53" s="133"/>
      <c r="AD53" s="1"/>
      <c r="AE53" s="99"/>
      <c r="AF53" s="133"/>
      <c r="AG53" s="1"/>
      <c r="AH53" s="99"/>
      <c r="AI53" s="133"/>
      <c r="AJ53" s="1"/>
      <c r="AK53" s="99"/>
      <c r="AL53" s="133"/>
      <c r="AM53" s="1"/>
      <c r="AN53" s="99"/>
      <c r="AO53" s="133"/>
      <c r="AP53" s="1"/>
      <c r="AQ53" s="99"/>
      <c r="AR53" s="133"/>
      <c r="AS53" s="1"/>
      <c r="AT53" s="99"/>
      <c r="AU53" s="133"/>
      <c r="AV53" s="1"/>
      <c r="AW53" s="246">
        <f t="shared" si="0"/>
        <v>0</v>
      </c>
      <c r="AX53" s="130">
        <f t="shared" si="1"/>
        <v>0</v>
      </c>
      <c r="AY53" s="65">
        <f t="shared" si="2"/>
        <v>0</v>
      </c>
      <c r="AZ53" s="15"/>
    </row>
    <row r="54" spans="1:52" x14ac:dyDescent="0.3">
      <c r="A54" s="183" t="s">
        <v>83</v>
      </c>
      <c r="B54" s="173"/>
      <c r="C54" s="169"/>
      <c r="D54" s="169"/>
      <c r="E54" s="170"/>
      <c r="F54" s="170"/>
      <c r="G54" s="170"/>
      <c r="H54" s="170"/>
      <c r="I54" s="170"/>
      <c r="J54" s="170"/>
      <c r="K54" s="170"/>
      <c r="L54" s="185"/>
      <c r="M54" s="114"/>
      <c r="N54" s="139"/>
      <c r="O54" s="87"/>
      <c r="P54" s="119"/>
      <c r="Q54" s="91"/>
      <c r="R54" s="6"/>
      <c r="S54" s="91"/>
      <c r="T54" s="91"/>
      <c r="U54" s="6"/>
      <c r="V54" s="91"/>
      <c r="W54" s="91"/>
      <c r="X54" s="6"/>
      <c r="Y54" s="91"/>
      <c r="Z54" s="91"/>
      <c r="AA54" s="6"/>
      <c r="AB54" s="91"/>
      <c r="AC54" s="134"/>
      <c r="AD54" s="6"/>
      <c r="AE54" s="100"/>
      <c r="AF54" s="134"/>
      <c r="AG54" s="6"/>
      <c r="AH54" s="100"/>
      <c r="AI54" s="134"/>
      <c r="AJ54" s="6"/>
      <c r="AK54" s="100"/>
      <c r="AL54" s="134"/>
      <c r="AM54" s="6"/>
      <c r="AN54" s="100"/>
      <c r="AO54" s="134"/>
      <c r="AP54" s="6"/>
      <c r="AQ54" s="100"/>
      <c r="AR54" s="134"/>
      <c r="AS54" s="6"/>
      <c r="AT54" s="100"/>
      <c r="AU54" s="134"/>
      <c r="AV54" s="6"/>
      <c r="AW54" s="246">
        <f t="shared" si="0"/>
        <v>0</v>
      </c>
      <c r="AX54" s="130">
        <f t="shared" si="1"/>
        <v>0</v>
      </c>
      <c r="AY54" s="65">
        <f t="shared" si="2"/>
        <v>0</v>
      </c>
      <c r="AZ54" s="15"/>
    </row>
    <row r="55" spans="1:52" x14ac:dyDescent="0.3">
      <c r="A55" s="184" t="s">
        <v>84</v>
      </c>
      <c r="B55" s="164"/>
      <c r="C55" s="160"/>
      <c r="D55" s="160"/>
      <c r="E55" s="161"/>
      <c r="F55" s="161"/>
      <c r="G55" s="161"/>
      <c r="H55" s="161"/>
      <c r="I55" s="161"/>
      <c r="J55" s="161"/>
      <c r="K55" s="161"/>
      <c r="L55" s="186"/>
      <c r="M55" s="111"/>
      <c r="N55" s="138"/>
      <c r="O55" s="86"/>
      <c r="P55" s="118"/>
      <c r="Q55" s="90"/>
      <c r="R55" s="1"/>
      <c r="S55" s="90"/>
      <c r="T55" s="90"/>
      <c r="U55" s="1"/>
      <c r="V55" s="90"/>
      <c r="W55" s="90"/>
      <c r="X55" s="1"/>
      <c r="Y55" s="90"/>
      <c r="Z55" s="90"/>
      <c r="AA55" s="1"/>
      <c r="AB55" s="90"/>
      <c r="AC55" s="133"/>
      <c r="AD55" s="1"/>
      <c r="AE55" s="99"/>
      <c r="AF55" s="133"/>
      <c r="AG55" s="1"/>
      <c r="AH55" s="99"/>
      <c r="AI55" s="133"/>
      <c r="AJ55" s="1"/>
      <c r="AK55" s="99"/>
      <c r="AL55" s="133"/>
      <c r="AM55" s="1"/>
      <c r="AN55" s="99"/>
      <c r="AO55" s="133"/>
      <c r="AP55" s="1"/>
      <c r="AQ55" s="99"/>
      <c r="AR55" s="133"/>
      <c r="AS55" s="1"/>
      <c r="AT55" s="99"/>
      <c r="AU55" s="133"/>
      <c r="AV55" s="1"/>
      <c r="AW55" s="246">
        <f t="shared" si="0"/>
        <v>0</v>
      </c>
      <c r="AX55" s="130">
        <f t="shared" si="1"/>
        <v>0</v>
      </c>
      <c r="AY55" s="65">
        <f t="shared" si="2"/>
        <v>0</v>
      </c>
      <c r="AZ55" s="15"/>
    </row>
    <row r="56" spans="1:52" x14ac:dyDescent="0.3">
      <c r="A56" s="183" t="s">
        <v>85</v>
      </c>
      <c r="B56" s="173"/>
      <c r="C56" s="169"/>
      <c r="D56" s="169"/>
      <c r="E56" s="170"/>
      <c r="F56" s="170"/>
      <c r="G56" s="170"/>
      <c r="H56" s="170"/>
      <c r="I56" s="170"/>
      <c r="J56" s="170"/>
      <c r="K56" s="170"/>
      <c r="L56" s="185"/>
      <c r="M56" s="114"/>
      <c r="N56" s="139"/>
      <c r="O56" s="87"/>
      <c r="P56" s="119"/>
      <c r="Q56" s="91"/>
      <c r="R56" s="6"/>
      <c r="S56" s="91"/>
      <c r="T56" s="91"/>
      <c r="U56" s="6"/>
      <c r="V56" s="91"/>
      <c r="W56" s="91"/>
      <c r="X56" s="6"/>
      <c r="Y56" s="91"/>
      <c r="Z56" s="91"/>
      <c r="AA56" s="6"/>
      <c r="AB56" s="91"/>
      <c r="AC56" s="134"/>
      <c r="AD56" s="6"/>
      <c r="AE56" s="100"/>
      <c r="AF56" s="134"/>
      <c r="AG56" s="6"/>
      <c r="AH56" s="100"/>
      <c r="AI56" s="134"/>
      <c r="AJ56" s="6"/>
      <c r="AK56" s="100"/>
      <c r="AL56" s="134"/>
      <c r="AM56" s="6"/>
      <c r="AN56" s="100"/>
      <c r="AO56" s="134"/>
      <c r="AP56" s="6"/>
      <c r="AQ56" s="100"/>
      <c r="AR56" s="134"/>
      <c r="AS56" s="6"/>
      <c r="AT56" s="100"/>
      <c r="AU56" s="134"/>
      <c r="AV56" s="6"/>
      <c r="AW56" s="246">
        <f t="shared" si="0"/>
        <v>0</v>
      </c>
      <c r="AX56" s="130">
        <f t="shared" si="1"/>
        <v>0</v>
      </c>
      <c r="AY56" s="65">
        <f t="shared" si="2"/>
        <v>0</v>
      </c>
      <c r="AZ56" s="15"/>
    </row>
    <row r="57" spans="1:52" x14ac:dyDescent="0.3">
      <c r="A57" s="184" t="s">
        <v>86</v>
      </c>
      <c r="B57" s="164"/>
      <c r="C57" s="160"/>
      <c r="D57" s="160"/>
      <c r="E57" s="161"/>
      <c r="F57" s="161"/>
      <c r="G57" s="161"/>
      <c r="H57" s="161"/>
      <c r="I57" s="161"/>
      <c r="J57" s="161"/>
      <c r="K57" s="161"/>
      <c r="L57" s="186"/>
      <c r="M57" s="111"/>
      <c r="N57" s="138"/>
      <c r="O57" s="86"/>
      <c r="P57" s="118"/>
      <c r="Q57" s="90"/>
      <c r="R57" s="1"/>
      <c r="S57" s="90"/>
      <c r="T57" s="90"/>
      <c r="U57" s="1"/>
      <c r="V57" s="90"/>
      <c r="W57" s="90"/>
      <c r="X57" s="1"/>
      <c r="Y57" s="90"/>
      <c r="Z57" s="90"/>
      <c r="AA57" s="1"/>
      <c r="AB57" s="90"/>
      <c r="AC57" s="133"/>
      <c r="AD57" s="1"/>
      <c r="AE57" s="99"/>
      <c r="AF57" s="133"/>
      <c r="AG57" s="1"/>
      <c r="AH57" s="99"/>
      <c r="AI57" s="133"/>
      <c r="AJ57" s="1"/>
      <c r="AK57" s="99"/>
      <c r="AL57" s="133"/>
      <c r="AM57" s="1"/>
      <c r="AN57" s="99"/>
      <c r="AO57" s="133"/>
      <c r="AP57" s="1"/>
      <c r="AQ57" s="99"/>
      <c r="AR57" s="133"/>
      <c r="AS57" s="1"/>
      <c r="AT57" s="99"/>
      <c r="AU57" s="133"/>
      <c r="AV57" s="1"/>
      <c r="AW57" s="246">
        <f t="shared" si="0"/>
        <v>0</v>
      </c>
      <c r="AX57" s="130">
        <f t="shared" si="1"/>
        <v>0</v>
      </c>
      <c r="AY57" s="65">
        <f t="shared" si="2"/>
        <v>0</v>
      </c>
      <c r="AZ57" s="15"/>
    </row>
    <row r="58" spans="1:52" x14ac:dyDescent="0.3">
      <c r="A58" s="183" t="s">
        <v>87</v>
      </c>
      <c r="B58" s="173"/>
      <c r="C58" s="169"/>
      <c r="D58" s="169"/>
      <c r="E58" s="170"/>
      <c r="F58" s="170"/>
      <c r="G58" s="170"/>
      <c r="H58" s="170"/>
      <c r="I58" s="170"/>
      <c r="J58" s="170"/>
      <c r="K58" s="170"/>
      <c r="L58" s="185"/>
      <c r="M58" s="114"/>
      <c r="N58" s="139"/>
      <c r="O58" s="87"/>
      <c r="P58" s="119"/>
      <c r="Q58" s="91"/>
      <c r="R58" s="6"/>
      <c r="S58" s="91"/>
      <c r="T58" s="91"/>
      <c r="U58" s="6"/>
      <c r="V58" s="91"/>
      <c r="W58" s="91"/>
      <c r="X58" s="6"/>
      <c r="Y58" s="91"/>
      <c r="Z58" s="91"/>
      <c r="AA58" s="6"/>
      <c r="AB58" s="91"/>
      <c r="AC58" s="134"/>
      <c r="AD58" s="6"/>
      <c r="AE58" s="100"/>
      <c r="AF58" s="134"/>
      <c r="AG58" s="6"/>
      <c r="AH58" s="100"/>
      <c r="AI58" s="134"/>
      <c r="AJ58" s="6"/>
      <c r="AK58" s="100"/>
      <c r="AL58" s="134"/>
      <c r="AM58" s="6"/>
      <c r="AN58" s="100"/>
      <c r="AO58" s="134"/>
      <c r="AP58" s="6"/>
      <c r="AQ58" s="100"/>
      <c r="AR58" s="134"/>
      <c r="AS58" s="6"/>
      <c r="AT58" s="100"/>
      <c r="AU58" s="134"/>
      <c r="AV58" s="6"/>
      <c r="AW58" s="246">
        <f t="shared" si="0"/>
        <v>0</v>
      </c>
      <c r="AX58" s="130">
        <f t="shared" si="1"/>
        <v>0</v>
      </c>
      <c r="AY58" s="65">
        <f t="shared" si="2"/>
        <v>0</v>
      </c>
      <c r="AZ58" s="15"/>
    </row>
    <row r="59" spans="1:52" x14ac:dyDescent="0.3">
      <c r="A59" s="184" t="s">
        <v>88</v>
      </c>
      <c r="B59" s="164"/>
      <c r="C59" s="160"/>
      <c r="D59" s="160"/>
      <c r="E59" s="161"/>
      <c r="F59" s="161"/>
      <c r="G59" s="161"/>
      <c r="H59" s="161"/>
      <c r="I59" s="161"/>
      <c r="J59" s="161"/>
      <c r="K59" s="161"/>
      <c r="L59" s="186"/>
      <c r="M59" s="111"/>
      <c r="N59" s="138"/>
      <c r="O59" s="86"/>
      <c r="P59" s="118"/>
      <c r="Q59" s="90"/>
      <c r="R59" s="1"/>
      <c r="S59" s="90"/>
      <c r="T59" s="90"/>
      <c r="U59" s="1"/>
      <c r="V59" s="90"/>
      <c r="W59" s="90"/>
      <c r="X59" s="1"/>
      <c r="Y59" s="90"/>
      <c r="Z59" s="90"/>
      <c r="AA59" s="1"/>
      <c r="AB59" s="90"/>
      <c r="AC59" s="133"/>
      <c r="AD59" s="1"/>
      <c r="AE59" s="99"/>
      <c r="AF59" s="133"/>
      <c r="AG59" s="1"/>
      <c r="AH59" s="99"/>
      <c r="AI59" s="133"/>
      <c r="AJ59" s="1"/>
      <c r="AK59" s="99"/>
      <c r="AL59" s="133"/>
      <c r="AM59" s="1"/>
      <c r="AN59" s="99"/>
      <c r="AO59" s="133"/>
      <c r="AP59" s="1"/>
      <c r="AQ59" s="99"/>
      <c r="AR59" s="133"/>
      <c r="AS59" s="1"/>
      <c r="AT59" s="99"/>
      <c r="AU59" s="133"/>
      <c r="AV59" s="1"/>
      <c r="AW59" s="246">
        <f t="shared" si="0"/>
        <v>0</v>
      </c>
      <c r="AX59" s="130">
        <f t="shared" si="1"/>
        <v>0</v>
      </c>
      <c r="AY59" s="65">
        <f t="shared" si="2"/>
        <v>0</v>
      </c>
      <c r="AZ59" s="15"/>
    </row>
    <row r="60" spans="1:52" x14ac:dyDescent="0.3">
      <c r="A60" s="183" t="s">
        <v>89</v>
      </c>
      <c r="B60" s="173"/>
      <c r="C60" s="169"/>
      <c r="D60" s="169"/>
      <c r="E60" s="170"/>
      <c r="F60" s="170"/>
      <c r="G60" s="170"/>
      <c r="H60" s="170"/>
      <c r="I60" s="170"/>
      <c r="J60" s="170"/>
      <c r="K60" s="170"/>
      <c r="L60" s="185"/>
      <c r="M60" s="114"/>
      <c r="N60" s="139"/>
      <c r="O60" s="87"/>
      <c r="P60" s="119"/>
      <c r="Q60" s="91"/>
      <c r="R60" s="6"/>
      <c r="S60" s="91"/>
      <c r="T60" s="91"/>
      <c r="U60" s="6"/>
      <c r="V60" s="91"/>
      <c r="W60" s="91"/>
      <c r="X60" s="6"/>
      <c r="Y60" s="91"/>
      <c r="Z60" s="91"/>
      <c r="AA60" s="6"/>
      <c r="AB60" s="91"/>
      <c r="AC60" s="134"/>
      <c r="AD60" s="6"/>
      <c r="AE60" s="100"/>
      <c r="AF60" s="134"/>
      <c r="AG60" s="6"/>
      <c r="AH60" s="100"/>
      <c r="AI60" s="134"/>
      <c r="AJ60" s="6"/>
      <c r="AK60" s="100"/>
      <c r="AL60" s="134"/>
      <c r="AM60" s="6"/>
      <c r="AN60" s="100"/>
      <c r="AO60" s="134"/>
      <c r="AP60" s="6"/>
      <c r="AQ60" s="100"/>
      <c r="AR60" s="134"/>
      <c r="AS60" s="6"/>
      <c r="AT60" s="100"/>
      <c r="AU60" s="134"/>
      <c r="AV60" s="6"/>
      <c r="AW60" s="246">
        <f t="shared" si="0"/>
        <v>0</v>
      </c>
      <c r="AX60" s="130">
        <f t="shared" si="1"/>
        <v>0</v>
      </c>
      <c r="AY60" s="65">
        <f t="shared" si="2"/>
        <v>0</v>
      </c>
      <c r="AZ60" s="15"/>
    </row>
    <row r="61" spans="1:52" x14ac:dyDescent="0.3">
      <c r="A61" s="184" t="s">
        <v>90</v>
      </c>
      <c r="B61" s="164"/>
      <c r="C61" s="160"/>
      <c r="D61" s="160"/>
      <c r="E61" s="161"/>
      <c r="F61" s="161"/>
      <c r="G61" s="161"/>
      <c r="H61" s="161"/>
      <c r="I61" s="161"/>
      <c r="J61" s="161"/>
      <c r="K61" s="161"/>
      <c r="L61" s="186"/>
      <c r="M61" s="111"/>
      <c r="N61" s="138"/>
      <c r="O61" s="86"/>
      <c r="P61" s="118"/>
      <c r="Q61" s="90"/>
      <c r="R61" s="1"/>
      <c r="S61" s="90"/>
      <c r="T61" s="90"/>
      <c r="U61" s="1"/>
      <c r="V61" s="90"/>
      <c r="W61" s="90"/>
      <c r="X61" s="1"/>
      <c r="Y61" s="90"/>
      <c r="Z61" s="90"/>
      <c r="AA61" s="1"/>
      <c r="AB61" s="90"/>
      <c r="AC61" s="133"/>
      <c r="AD61" s="1"/>
      <c r="AE61" s="99"/>
      <c r="AF61" s="133"/>
      <c r="AG61" s="1"/>
      <c r="AH61" s="99"/>
      <c r="AI61" s="133"/>
      <c r="AJ61" s="1"/>
      <c r="AK61" s="99"/>
      <c r="AL61" s="133"/>
      <c r="AM61" s="1"/>
      <c r="AN61" s="99"/>
      <c r="AO61" s="133"/>
      <c r="AP61" s="1"/>
      <c r="AQ61" s="99"/>
      <c r="AR61" s="133"/>
      <c r="AS61" s="1"/>
      <c r="AT61" s="99"/>
      <c r="AU61" s="133"/>
      <c r="AV61" s="1"/>
      <c r="AW61" s="246">
        <f t="shared" si="0"/>
        <v>0</v>
      </c>
      <c r="AX61" s="130">
        <f t="shared" si="1"/>
        <v>0</v>
      </c>
      <c r="AY61" s="65">
        <f t="shared" si="2"/>
        <v>0</v>
      </c>
      <c r="AZ61" s="15"/>
    </row>
    <row r="62" spans="1:52" x14ac:dyDescent="0.3">
      <c r="A62" s="183" t="s">
        <v>91</v>
      </c>
      <c r="B62" s="173"/>
      <c r="C62" s="169"/>
      <c r="D62" s="169"/>
      <c r="E62" s="170"/>
      <c r="F62" s="170"/>
      <c r="G62" s="170"/>
      <c r="H62" s="170"/>
      <c r="I62" s="170"/>
      <c r="J62" s="170"/>
      <c r="K62" s="170"/>
      <c r="L62" s="185"/>
      <c r="M62" s="114"/>
      <c r="N62" s="139"/>
      <c r="O62" s="87"/>
      <c r="P62" s="119"/>
      <c r="Q62" s="91"/>
      <c r="R62" s="6"/>
      <c r="S62" s="91"/>
      <c r="T62" s="91"/>
      <c r="U62" s="6"/>
      <c r="V62" s="91"/>
      <c r="W62" s="91"/>
      <c r="X62" s="6"/>
      <c r="Y62" s="91"/>
      <c r="Z62" s="91"/>
      <c r="AA62" s="6"/>
      <c r="AB62" s="91"/>
      <c r="AC62" s="134"/>
      <c r="AD62" s="6"/>
      <c r="AE62" s="100"/>
      <c r="AF62" s="134"/>
      <c r="AG62" s="6"/>
      <c r="AH62" s="100"/>
      <c r="AI62" s="134"/>
      <c r="AJ62" s="6"/>
      <c r="AK62" s="100"/>
      <c r="AL62" s="134"/>
      <c r="AM62" s="6"/>
      <c r="AN62" s="100"/>
      <c r="AO62" s="134"/>
      <c r="AP62" s="6"/>
      <c r="AQ62" s="100"/>
      <c r="AR62" s="134"/>
      <c r="AS62" s="6"/>
      <c r="AT62" s="100"/>
      <c r="AU62" s="134"/>
      <c r="AV62" s="6"/>
      <c r="AW62" s="246">
        <f t="shared" si="0"/>
        <v>0</v>
      </c>
      <c r="AX62" s="130">
        <f t="shared" si="1"/>
        <v>0</v>
      </c>
      <c r="AY62" s="65">
        <f t="shared" si="2"/>
        <v>0</v>
      </c>
      <c r="AZ62" s="15"/>
    </row>
    <row r="63" spans="1:52" x14ac:dyDescent="0.3">
      <c r="A63" s="184" t="s">
        <v>92</v>
      </c>
      <c r="B63" s="164"/>
      <c r="C63" s="160"/>
      <c r="D63" s="160"/>
      <c r="E63" s="161"/>
      <c r="F63" s="161"/>
      <c r="G63" s="161"/>
      <c r="H63" s="161"/>
      <c r="I63" s="161"/>
      <c r="J63" s="161"/>
      <c r="K63" s="161"/>
      <c r="L63" s="186"/>
      <c r="M63" s="111"/>
      <c r="N63" s="138"/>
      <c r="O63" s="86"/>
      <c r="P63" s="118"/>
      <c r="Q63" s="90"/>
      <c r="R63" s="1"/>
      <c r="S63" s="90"/>
      <c r="T63" s="90"/>
      <c r="U63" s="1"/>
      <c r="V63" s="90"/>
      <c r="W63" s="90"/>
      <c r="X63" s="1"/>
      <c r="Y63" s="90"/>
      <c r="Z63" s="90"/>
      <c r="AA63" s="1"/>
      <c r="AB63" s="90"/>
      <c r="AC63" s="133"/>
      <c r="AD63" s="1"/>
      <c r="AE63" s="99"/>
      <c r="AF63" s="133"/>
      <c r="AG63" s="1"/>
      <c r="AH63" s="99"/>
      <c r="AI63" s="133"/>
      <c r="AJ63" s="1"/>
      <c r="AK63" s="99"/>
      <c r="AL63" s="133"/>
      <c r="AM63" s="1"/>
      <c r="AN63" s="99"/>
      <c r="AO63" s="133"/>
      <c r="AP63" s="1"/>
      <c r="AQ63" s="99"/>
      <c r="AR63" s="133"/>
      <c r="AS63" s="1"/>
      <c r="AT63" s="99"/>
      <c r="AU63" s="133"/>
      <c r="AV63" s="1"/>
      <c r="AW63" s="246">
        <f t="shared" si="0"/>
        <v>0</v>
      </c>
      <c r="AX63" s="130">
        <f t="shared" si="1"/>
        <v>0</v>
      </c>
      <c r="AY63" s="65">
        <f t="shared" si="2"/>
        <v>0</v>
      </c>
      <c r="AZ63" s="15"/>
    </row>
    <row r="64" spans="1:52" x14ac:dyDescent="0.3">
      <c r="A64" s="183" t="s">
        <v>93</v>
      </c>
      <c r="B64" s="173"/>
      <c r="C64" s="169"/>
      <c r="D64" s="169"/>
      <c r="E64" s="170"/>
      <c r="F64" s="170"/>
      <c r="G64" s="170"/>
      <c r="H64" s="170"/>
      <c r="I64" s="170"/>
      <c r="J64" s="170"/>
      <c r="K64" s="170"/>
      <c r="L64" s="185"/>
      <c r="M64" s="114"/>
      <c r="N64" s="139"/>
      <c r="O64" s="87"/>
      <c r="P64" s="119"/>
      <c r="Q64" s="91"/>
      <c r="R64" s="6"/>
      <c r="S64" s="91"/>
      <c r="T64" s="91"/>
      <c r="U64" s="6"/>
      <c r="V64" s="91"/>
      <c r="W64" s="91"/>
      <c r="X64" s="6"/>
      <c r="Y64" s="91"/>
      <c r="Z64" s="91"/>
      <c r="AA64" s="6"/>
      <c r="AB64" s="91"/>
      <c r="AC64" s="134"/>
      <c r="AD64" s="6"/>
      <c r="AE64" s="100"/>
      <c r="AF64" s="134"/>
      <c r="AG64" s="6"/>
      <c r="AH64" s="100"/>
      <c r="AI64" s="134"/>
      <c r="AJ64" s="6"/>
      <c r="AK64" s="100"/>
      <c r="AL64" s="134"/>
      <c r="AM64" s="6"/>
      <c r="AN64" s="100"/>
      <c r="AO64" s="134"/>
      <c r="AP64" s="6"/>
      <c r="AQ64" s="100"/>
      <c r="AR64" s="134"/>
      <c r="AS64" s="6"/>
      <c r="AT64" s="100"/>
      <c r="AU64" s="134"/>
      <c r="AV64" s="6"/>
      <c r="AW64" s="246">
        <f t="shared" si="0"/>
        <v>0</v>
      </c>
      <c r="AX64" s="130">
        <f t="shared" si="1"/>
        <v>0</v>
      </c>
      <c r="AY64" s="65">
        <f t="shared" si="2"/>
        <v>0</v>
      </c>
      <c r="AZ64" s="15"/>
    </row>
    <row r="65" spans="1:52" x14ac:dyDescent="0.3">
      <c r="A65" s="184" t="s">
        <v>94</v>
      </c>
      <c r="B65" s="164"/>
      <c r="C65" s="160"/>
      <c r="D65" s="160"/>
      <c r="E65" s="161"/>
      <c r="F65" s="161"/>
      <c r="G65" s="161"/>
      <c r="H65" s="161"/>
      <c r="I65" s="161"/>
      <c r="J65" s="161"/>
      <c r="K65" s="161"/>
      <c r="L65" s="186"/>
      <c r="M65" s="111"/>
      <c r="N65" s="138"/>
      <c r="O65" s="86"/>
      <c r="P65" s="118"/>
      <c r="Q65" s="90"/>
      <c r="R65" s="1"/>
      <c r="S65" s="90"/>
      <c r="T65" s="90"/>
      <c r="U65" s="1"/>
      <c r="V65" s="90"/>
      <c r="W65" s="90"/>
      <c r="X65" s="1"/>
      <c r="Y65" s="90"/>
      <c r="Z65" s="90"/>
      <c r="AA65" s="1"/>
      <c r="AB65" s="90"/>
      <c r="AC65" s="133"/>
      <c r="AD65" s="1"/>
      <c r="AE65" s="99"/>
      <c r="AF65" s="133"/>
      <c r="AG65" s="1"/>
      <c r="AH65" s="99"/>
      <c r="AI65" s="133"/>
      <c r="AJ65" s="1"/>
      <c r="AK65" s="99"/>
      <c r="AL65" s="133"/>
      <c r="AM65" s="1"/>
      <c r="AN65" s="99"/>
      <c r="AO65" s="133"/>
      <c r="AP65" s="1"/>
      <c r="AQ65" s="99"/>
      <c r="AR65" s="133"/>
      <c r="AS65" s="1"/>
      <c r="AT65" s="99"/>
      <c r="AU65" s="133"/>
      <c r="AV65" s="1"/>
      <c r="AW65" s="246">
        <f t="shared" si="0"/>
        <v>0</v>
      </c>
      <c r="AX65" s="130">
        <f t="shared" si="1"/>
        <v>0</v>
      </c>
      <c r="AY65" s="65">
        <f t="shared" si="2"/>
        <v>0</v>
      </c>
      <c r="AZ65" s="15"/>
    </row>
    <row r="66" spans="1:52" x14ac:dyDescent="0.3">
      <c r="A66" s="183" t="s">
        <v>95</v>
      </c>
      <c r="B66" s="173"/>
      <c r="C66" s="169"/>
      <c r="D66" s="169"/>
      <c r="E66" s="170"/>
      <c r="F66" s="170"/>
      <c r="G66" s="170"/>
      <c r="H66" s="170"/>
      <c r="I66" s="170"/>
      <c r="J66" s="170"/>
      <c r="K66" s="170"/>
      <c r="L66" s="185"/>
      <c r="M66" s="114"/>
      <c r="N66" s="139"/>
      <c r="O66" s="87"/>
      <c r="P66" s="119"/>
      <c r="Q66" s="91"/>
      <c r="R66" s="6"/>
      <c r="S66" s="91"/>
      <c r="T66" s="91"/>
      <c r="U66" s="6"/>
      <c r="V66" s="91"/>
      <c r="W66" s="91"/>
      <c r="X66" s="6"/>
      <c r="Y66" s="91"/>
      <c r="Z66" s="91"/>
      <c r="AA66" s="6"/>
      <c r="AB66" s="91"/>
      <c r="AC66" s="134"/>
      <c r="AD66" s="6"/>
      <c r="AE66" s="100"/>
      <c r="AF66" s="134"/>
      <c r="AG66" s="6"/>
      <c r="AH66" s="100"/>
      <c r="AI66" s="134"/>
      <c r="AJ66" s="6"/>
      <c r="AK66" s="100"/>
      <c r="AL66" s="134"/>
      <c r="AM66" s="6"/>
      <c r="AN66" s="100"/>
      <c r="AO66" s="134"/>
      <c r="AP66" s="6"/>
      <c r="AQ66" s="100"/>
      <c r="AR66" s="134"/>
      <c r="AS66" s="6"/>
      <c r="AT66" s="100"/>
      <c r="AU66" s="134"/>
      <c r="AV66" s="6"/>
      <c r="AW66" s="246">
        <f t="shared" si="0"/>
        <v>0</v>
      </c>
      <c r="AX66" s="130">
        <f t="shared" si="1"/>
        <v>0</v>
      </c>
      <c r="AY66" s="65">
        <f t="shared" si="2"/>
        <v>0</v>
      </c>
      <c r="AZ66" s="15"/>
    </row>
    <row r="67" spans="1:52" x14ac:dyDescent="0.3">
      <c r="A67" s="184" t="s">
        <v>96</v>
      </c>
      <c r="B67" s="164"/>
      <c r="C67" s="160"/>
      <c r="D67" s="160"/>
      <c r="E67" s="161"/>
      <c r="F67" s="161"/>
      <c r="G67" s="161"/>
      <c r="H67" s="161"/>
      <c r="I67" s="161"/>
      <c r="J67" s="161"/>
      <c r="K67" s="161"/>
      <c r="L67" s="186"/>
      <c r="M67" s="111"/>
      <c r="N67" s="138"/>
      <c r="O67" s="86"/>
      <c r="P67" s="118"/>
      <c r="Q67" s="90"/>
      <c r="R67" s="1"/>
      <c r="S67" s="90"/>
      <c r="T67" s="90"/>
      <c r="U67" s="1"/>
      <c r="V67" s="90"/>
      <c r="W67" s="90"/>
      <c r="X67" s="1"/>
      <c r="Y67" s="90"/>
      <c r="Z67" s="90"/>
      <c r="AA67" s="1"/>
      <c r="AB67" s="90"/>
      <c r="AC67" s="133"/>
      <c r="AD67" s="1"/>
      <c r="AE67" s="99"/>
      <c r="AF67" s="133"/>
      <c r="AG67" s="1"/>
      <c r="AH67" s="99"/>
      <c r="AI67" s="133"/>
      <c r="AJ67" s="1"/>
      <c r="AK67" s="99"/>
      <c r="AL67" s="133"/>
      <c r="AM67" s="1"/>
      <c r="AN67" s="99"/>
      <c r="AO67" s="133"/>
      <c r="AP67" s="1"/>
      <c r="AQ67" s="99"/>
      <c r="AR67" s="133"/>
      <c r="AS67" s="1"/>
      <c r="AT67" s="99"/>
      <c r="AU67" s="133"/>
      <c r="AV67" s="1"/>
      <c r="AW67" s="246">
        <f t="shared" si="0"/>
        <v>0</v>
      </c>
      <c r="AX67" s="130">
        <f t="shared" si="1"/>
        <v>0</v>
      </c>
      <c r="AY67" s="65">
        <f t="shared" si="2"/>
        <v>0</v>
      </c>
      <c r="AZ67" s="15"/>
    </row>
    <row r="68" spans="1:52" x14ac:dyDescent="0.3">
      <c r="A68" s="183" t="s">
        <v>97</v>
      </c>
      <c r="B68" s="173"/>
      <c r="C68" s="169"/>
      <c r="D68" s="169"/>
      <c r="E68" s="170"/>
      <c r="F68" s="170"/>
      <c r="G68" s="170"/>
      <c r="H68" s="170"/>
      <c r="I68" s="170"/>
      <c r="J68" s="170"/>
      <c r="K68" s="170"/>
      <c r="L68" s="185"/>
      <c r="M68" s="114"/>
      <c r="N68" s="139"/>
      <c r="O68" s="87"/>
      <c r="P68" s="119"/>
      <c r="Q68" s="91"/>
      <c r="R68" s="6"/>
      <c r="S68" s="91"/>
      <c r="T68" s="91"/>
      <c r="U68" s="6"/>
      <c r="V68" s="91"/>
      <c r="W68" s="91"/>
      <c r="X68" s="6"/>
      <c r="Y68" s="91"/>
      <c r="Z68" s="91"/>
      <c r="AA68" s="6"/>
      <c r="AB68" s="91"/>
      <c r="AC68" s="134"/>
      <c r="AD68" s="6"/>
      <c r="AE68" s="100"/>
      <c r="AF68" s="134"/>
      <c r="AG68" s="6"/>
      <c r="AH68" s="100"/>
      <c r="AI68" s="134"/>
      <c r="AJ68" s="6"/>
      <c r="AK68" s="100"/>
      <c r="AL68" s="134"/>
      <c r="AM68" s="6"/>
      <c r="AN68" s="100"/>
      <c r="AO68" s="134"/>
      <c r="AP68" s="6"/>
      <c r="AQ68" s="100"/>
      <c r="AR68" s="134"/>
      <c r="AS68" s="6"/>
      <c r="AT68" s="100"/>
      <c r="AU68" s="134"/>
      <c r="AV68" s="6"/>
      <c r="AW68" s="246">
        <f t="shared" si="0"/>
        <v>0</v>
      </c>
      <c r="AX68" s="130">
        <f t="shared" si="1"/>
        <v>0</v>
      </c>
      <c r="AY68" s="65">
        <f t="shared" si="2"/>
        <v>0</v>
      </c>
      <c r="AZ68" s="15"/>
    </row>
    <row r="69" spans="1:52" x14ac:dyDescent="0.3">
      <c r="A69" s="184" t="s">
        <v>98</v>
      </c>
      <c r="B69" s="164"/>
      <c r="C69" s="160"/>
      <c r="D69" s="160"/>
      <c r="E69" s="161"/>
      <c r="F69" s="161"/>
      <c r="G69" s="161"/>
      <c r="H69" s="161"/>
      <c r="I69" s="161"/>
      <c r="J69" s="161"/>
      <c r="K69" s="161"/>
      <c r="L69" s="186"/>
      <c r="M69" s="111"/>
      <c r="N69" s="138"/>
      <c r="O69" s="86"/>
      <c r="P69" s="118"/>
      <c r="Q69" s="90"/>
      <c r="R69" s="1"/>
      <c r="S69" s="90"/>
      <c r="T69" s="90"/>
      <c r="U69" s="1"/>
      <c r="V69" s="90"/>
      <c r="W69" s="90"/>
      <c r="X69" s="1"/>
      <c r="Y69" s="90"/>
      <c r="Z69" s="90"/>
      <c r="AA69" s="1"/>
      <c r="AB69" s="90"/>
      <c r="AC69" s="133"/>
      <c r="AD69" s="1"/>
      <c r="AE69" s="99"/>
      <c r="AF69" s="133"/>
      <c r="AG69" s="1"/>
      <c r="AH69" s="99"/>
      <c r="AI69" s="133"/>
      <c r="AJ69" s="1"/>
      <c r="AK69" s="99"/>
      <c r="AL69" s="133"/>
      <c r="AM69" s="1"/>
      <c r="AN69" s="99"/>
      <c r="AO69" s="133"/>
      <c r="AP69" s="1"/>
      <c r="AQ69" s="99"/>
      <c r="AR69" s="133"/>
      <c r="AS69" s="1"/>
      <c r="AT69" s="99"/>
      <c r="AU69" s="133"/>
      <c r="AV69" s="1"/>
      <c r="AW69" s="246">
        <f t="shared" si="0"/>
        <v>0</v>
      </c>
      <c r="AX69" s="130">
        <f t="shared" si="1"/>
        <v>0</v>
      </c>
      <c r="AY69" s="65">
        <f t="shared" si="2"/>
        <v>0</v>
      </c>
      <c r="AZ69" s="15"/>
    </row>
    <row r="70" spans="1:52" x14ac:dyDescent="0.3">
      <c r="A70" s="183" t="s">
        <v>99</v>
      </c>
      <c r="B70" s="173"/>
      <c r="C70" s="169"/>
      <c r="D70" s="169"/>
      <c r="E70" s="170"/>
      <c r="F70" s="170"/>
      <c r="G70" s="170"/>
      <c r="H70" s="170"/>
      <c r="I70" s="170"/>
      <c r="J70" s="170"/>
      <c r="K70" s="170"/>
      <c r="L70" s="185"/>
      <c r="M70" s="114"/>
      <c r="N70" s="139"/>
      <c r="O70" s="87"/>
      <c r="P70" s="119"/>
      <c r="Q70" s="91"/>
      <c r="R70" s="6"/>
      <c r="S70" s="91"/>
      <c r="T70" s="91"/>
      <c r="U70" s="6"/>
      <c r="V70" s="91"/>
      <c r="W70" s="91"/>
      <c r="X70" s="6"/>
      <c r="Y70" s="91"/>
      <c r="Z70" s="91"/>
      <c r="AA70" s="6"/>
      <c r="AB70" s="91"/>
      <c r="AC70" s="134"/>
      <c r="AD70" s="6"/>
      <c r="AE70" s="100"/>
      <c r="AF70" s="134"/>
      <c r="AG70" s="6"/>
      <c r="AH70" s="100"/>
      <c r="AI70" s="134"/>
      <c r="AJ70" s="6"/>
      <c r="AK70" s="100"/>
      <c r="AL70" s="134"/>
      <c r="AM70" s="6"/>
      <c r="AN70" s="100"/>
      <c r="AO70" s="134"/>
      <c r="AP70" s="6"/>
      <c r="AQ70" s="100"/>
      <c r="AR70" s="134"/>
      <c r="AS70" s="6"/>
      <c r="AT70" s="100"/>
      <c r="AU70" s="134"/>
      <c r="AV70" s="6"/>
      <c r="AW70" s="246">
        <f t="shared" si="0"/>
        <v>0</v>
      </c>
      <c r="AX70" s="130">
        <f t="shared" si="1"/>
        <v>0</v>
      </c>
      <c r="AY70" s="65">
        <f t="shared" si="2"/>
        <v>0</v>
      </c>
      <c r="AZ70" s="15"/>
    </row>
    <row r="71" spans="1:52" x14ac:dyDescent="0.3">
      <c r="A71" s="184" t="s">
        <v>100</v>
      </c>
      <c r="B71" s="164"/>
      <c r="C71" s="160"/>
      <c r="D71" s="160"/>
      <c r="E71" s="161"/>
      <c r="F71" s="161"/>
      <c r="G71" s="161"/>
      <c r="H71" s="161"/>
      <c r="I71" s="161"/>
      <c r="J71" s="161"/>
      <c r="K71" s="161"/>
      <c r="L71" s="186"/>
      <c r="M71" s="111"/>
      <c r="N71" s="138"/>
      <c r="O71" s="86"/>
      <c r="P71" s="118"/>
      <c r="Q71" s="90"/>
      <c r="R71" s="1"/>
      <c r="S71" s="90"/>
      <c r="T71" s="90"/>
      <c r="U71" s="1"/>
      <c r="V71" s="90"/>
      <c r="W71" s="90"/>
      <c r="X71" s="1"/>
      <c r="Y71" s="90"/>
      <c r="Z71" s="90"/>
      <c r="AA71" s="1"/>
      <c r="AB71" s="90"/>
      <c r="AC71" s="133"/>
      <c r="AD71" s="1"/>
      <c r="AE71" s="99"/>
      <c r="AF71" s="133"/>
      <c r="AG71" s="1"/>
      <c r="AH71" s="99"/>
      <c r="AI71" s="133"/>
      <c r="AJ71" s="1"/>
      <c r="AK71" s="99"/>
      <c r="AL71" s="133"/>
      <c r="AM71" s="1"/>
      <c r="AN71" s="99"/>
      <c r="AO71" s="133"/>
      <c r="AP71" s="1"/>
      <c r="AQ71" s="99"/>
      <c r="AR71" s="133"/>
      <c r="AS71" s="1"/>
      <c r="AT71" s="99"/>
      <c r="AU71" s="133"/>
      <c r="AV71" s="1"/>
      <c r="AW71" s="246">
        <f t="shared" ref="AW71:AW134" si="3">M71+P71+S71+V71+Y71+AB71+AE71+AH71+AK71+AN71+AQ71+AT71</f>
        <v>0</v>
      </c>
      <c r="AX71" s="130">
        <f t="shared" ref="AX71:AX134" si="4">N71+Q71+T71+W71+Z71+AC71+AF71+AI71+AL71+AO71+AR71+AU71</f>
        <v>0</v>
      </c>
      <c r="AY71" s="65">
        <f t="shared" ref="AY71:AY134" si="5">O71+R71+U71+X71+AA71+AD71+AG71+AJ71+AM71+AP71+AS71+AV71</f>
        <v>0</v>
      </c>
      <c r="AZ71" s="15"/>
    </row>
    <row r="72" spans="1:52" x14ac:dyDescent="0.3">
      <c r="A72" s="183" t="s">
        <v>101</v>
      </c>
      <c r="B72" s="173"/>
      <c r="C72" s="169"/>
      <c r="D72" s="169"/>
      <c r="E72" s="170"/>
      <c r="F72" s="170"/>
      <c r="G72" s="170"/>
      <c r="H72" s="170"/>
      <c r="I72" s="170"/>
      <c r="J72" s="170"/>
      <c r="K72" s="170"/>
      <c r="L72" s="185"/>
      <c r="M72" s="114"/>
      <c r="N72" s="139"/>
      <c r="O72" s="87"/>
      <c r="P72" s="119"/>
      <c r="Q72" s="91"/>
      <c r="R72" s="6"/>
      <c r="S72" s="91"/>
      <c r="T72" s="91"/>
      <c r="U72" s="6"/>
      <c r="V72" s="91"/>
      <c r="W72" s="91"/>
      <c r="X72" s="6"/>
      <c r="Y72" s="91"/>
      <c r="Z72" s="91"/>
      <c r="AA72" s="6"/>
      <c r="AB72" s="91"/>
      <c r="AC72" s="134"/>
      <c r="AD72" s="6"/>
      <c r="AE72" s="100"/>
      <c r="AF72" s="134"/>
      <c r="AG72" s="6"/>
      <c r="AH72" s="100"/>
      <c r="AI72" s="134"/>
      <c r="AJ72" s="6"/>
      <c r="AK72" s="100"/>
      <c r="AL72" s="134"/>
      <c r="AM72" s="6"/>
      <c r="AN72" s="100"/>
      <c r="AO72" s="134"/>
      <c r="AP72" s="6"/>
      <c r="AQ72" s="100"/>
      <c r="AR72" s="134"/>
      <c r="AS72" s="6"/>
      <c r="AT72" s="100"/>
      <c r="AU72" s="134"/>
      <c r="AV72" s="6"/>
      <c r="AW72" s="246">
        <f t="shared" si="3"/>
        <v>0</v>
      </c>
      <c r="AX72" s="130">
        <f t="shared" si="4"/>
        <v>0</v>
      </c>
      <c r="AY72" s="65">
        <f t="shared" si="5"/>
        <v>0</v>
      </c>
      <c r="AZ72" s="15"/>
    </row>
    <row r="73" spans="1:52" x14ac:dyDescent="0.3">
      <c r="A73" s="184" t="s">
        <v>102</v>
      </c>
      <c r="B73" s="164"/>
      <c r="C73" s="160"/>
      <c r="D73" s="160"/>
      <c r="E73" s="161"/>
      <c r="F73" s="161"/>
      <c r="G73" s="161"/>
      <c r="H73" s="161"/>
      <c r="I73" s="161"/>
      <c r="J73" s="161"/>
      <c r="K73" s="161"/>
      <c r="L73" s="186"/>
      <c r="M73" s="111"/>
      <c r="N73" s="138"/>
      <c r="O73" s="86"/>
      <c r="P73" s="118"/>
      <c r="Q73" s="90"/>
      <c r="R73" s="1"/>
      <c r="S73" s="90"/>
      <c r="T73" s="90"/>
      <c r="U73" s="1"/>
      <c r="V73" s="90"/>
      <c r="W73" s="90"/>
      <c r="X73" s="1"/>
      <c r="Y73" s="90"/>
      <c r="Z73" s="90"/>
      <c r="AA73" s="1"/>
      <c r="AB73" s="90"/>
      <c r="AC73" s="133"/>
      <c r="AD73" s="1"/>
      <c r="AE73" s="99"/>
      <c r="AF73" s="133"/>
      <c r="AG73" s="1"/>
      <c r="AH73" s="99"/>
      <c r="AI73" s="133"/>
      <c r="AJ73" s="1"/>
      <c r="AK73" s="99"/>
      <c r="AL73" s="133"/>
      <c r="AM73" s="1"/>
      <c r="AN73" s="99"/>
      <c r="AO73" s="133"/>
      <c r="AP73" s="1"/>
      <c r="AQ73" s="99"/>
      <c r="AR73" s="133"/>
      <c r="AS73" s="1"/>
      <c r="AT73" s="99"/>
      <c r="AU73" s="133"/>
      <c r="AV73" s="1"/>
      <c r="AW73" s="246">
        <f t="shared" si="3"/>
        <v>0</v>
      </c>
      <c r="AX73" s="130">
        <f t="shared" si="4"/>
        <v>0</v>
      </c>
      <c r="AY73" s="65">
        <f t="shared" si="5"/>
        <v>0</v>
      </c>
      <c r="AZ73" s="15"/>
    </row>
    <row r="74" spans="1:52" x14ac:dyDescent="0.3">
      <c r="A74" s="183" t="s">
        <v>103</v>
      </c>
      <c r="B74" s="173"/>
      <c r="C74" s="169"/>
      <c r="D74" s="169"/>
      <c r="E74" s="170"/>
      <c r="F74" s="170"/>
      <c r="G74" s="170"/>
      <c r="H74" s="170"/>
      <c r="I74" s="170"/>
      <c r="J74" s="170"/>
      <c r="K74" s="170"/>
      <c r="L74" s="185"/>
      <c r="M74" s="114"/>
      <c r="N74" s="139"/>
      <c r="O74" s="87"/>
      <c r="P74" s="119"/>
      <c r="Q74" s="91"/>
      <c r="R74" s="6"/>
      <c r="S74" s="91"/>
      <c r="T74" s="91"/>
      <c r="U74" s="6"/>
      <c r="V74" s="91"/>
      <c r="W74" s="91"/>
      <c r="X74" s="6"/>
      <c r="Y74" s="91"/>
      <c r="Z74" s="91"/>
      <c r="AA74" s="6"/>
      <c r="AB74" s="91"/>
      <c r="AC74" s="134"/>
      <c r="AD74" s="6"/>
      <c r="AE74" s="100"/>
      <c r="AF74" s="134"/>
      <c r="AG74" s="6"/>
      <c r="AH74" s="100"/>
      <c r="AI74" s="134"/>
      <c r="AJ74" s="6"/>
      <c r="AK74" s="100"/>
      <c r="AL74" s="134"/>
      <c r="AM74" s="6"/>
      <c r="AN74" s="100"/>
      <c r="AO74" s="134"/>
      <c r="AP74" s="6"/>
      <c r="AQ74" s="100"/>
      <c r="AR74" s="134"/>
      <c r="AS74" s="6"/>
      <c r="AT74" s="100"/>
      <c r="AU74" s="134"/>
      <c r="AV74" s="6"/>
      <c r="AW74" s="246">
        <f t="shared" si="3"/>
        <v>0</v>
      </c>
      <c r="AX74" s="130">
        <f t="shared" si="4"/>
        <v>0</v>
      </c>
      <c r="AY74" s="65">
        <f t="shared" si="5"/>
        <v>0</v>
      </c>
      <c r="AZ74" s="15"/>
    </row>
    <row r="75" spans="1:52" x14ac:dyDescent="0.3">
      <c r="A75" s="184" t="s">
        <v>104</v>
      </c>
      <c r="B75" s="164"/>
      <c r="C75" s="160"/>
      <c r="D75" s="160"/>
      <c r="E75" s="161"/>
      <c r="F75" s="161"/>
      <c r="G75" s="161"/>
      <c r="H75" s="161"/>
      <c r="I75" s="161"/>
      <c r="J75" s="161"/>
      <c r="K75" s="161"/>
      <c r="L75" s="186"/>
      <c r="M75" s="111"/>
      <c r="N75" s="138"/>
      <c r="O75" s="86"/>
      <c r="P75" s="118"/>
      <c r="Q75" s="90"/>
      <c r="R75" s="1"/>
      <c r="S75" s="90"/>
      <c r="T75" s="90"/>
      <c r="U75" s="1"/>
      <c r="V75" s="90"/>
      <c r="W75" s="90"/>
      <c r="X75" s="1"/>
      <c r="Y75" s="90"/>
      <c r="Z75" s="90"/>
      <c r="AA75" s="1"/>
      <c r="AB75" s="90"/>
      <c r="AC75" s="133"/>
      <c r="AD75" s="1"/>
      <c r="AE75" s="99"/>
      <c r="AF75" s="133"/>
      <c r="AG75" s="1"/>
      <c r="AH75" s="99"/>
      <c r="AI75" s="133"/>
      <c r="AJ75" s="1"/>
      <c r="AK75" s="99"/>
      <c r="AL75" s="133"/>
      <c r="AM75" s="1"/>
      <c r="AN75" s="99"/>
      <c r="AO75" s="133"/>
      <c r="AP75" s="1"/>
      <c r="AQ75" s="99"/>
      <c r="AR75" s="133"/>
      <c r="AS75" s="1"/>
      <c r="AT75" s="99"/>
      <c r="AU75" s="133"/>
      <c r="AV75" s="1"/>
      <c r="AW75" s="246">
        <f t="shared" si="3"/>
        <v>0</v>
      </c>
      <c r="AX75" s="130">
        <f t="shared" si="4"/>
        <v>0</v>
      </c>
      <c r="AY75" s="65">
        <f t="shared" si="5"/>
        <v>0</v>
      </c>
      <c r="AZ75" s="15"/>
    </row>
    <row r="76" spans="1:52" x14ac:dyDescent="0.3">
      <c r="A76" s="183" t="s">
        <v>105</v>
      </c>
      <c r="B76" s="173"/>
      <c r="C76" s="169"/>
      <c r="D76" s="169"/>
      <c r="E76" s="170"/>
      <c r="F76" s="170"/>
      <c r="G76" s="170"/>
      <c r="H76" s="170"/>
      <c r="I76" s="170"/>
      <c r="J76" s="170"/>
      <c r="K76" s="170"/>
      <c r="L76" s="185"/>
      <c r="M76" s="114"/>
      <c r="N76" s="139"/>
      <c r="O76" s="87"/>
      <c r="P76" s="119"/>
      <c r="Q76" s="91"/>
      <c r="R76" s="6"/>
      <c r="S76" s="91"/>
      <c r="T76" s="91"/>
      <c r="U76" s="6"/>
      <c r="V76" s="91"/>
      <c r="W76" s="91"/>
      <c r="X76" s="6"/>
      <c r="Y76" s="91"/>
      <c r="Z76" s="91"/>
      <c r="AA76" s="6"/>
      <c r="AB76" s="91"/>
      <c r="AC76" s="134"/>
      <c r="AD76" s="6"/>
      <c r="AE76" s="100"/>
      <c r="AF76" s="134"/>
      <c r="AG76" s="6"/>
      <c r="AH76" s="100"/>
      <c r="AI76" s="134"/>
      <c r="AJ76" s="6"/>
      <c r="AK76" s="100"/>
      <c r="AL76" s="134"/>
      <c r="AM76" s="6"/>
      <c r="AN76" s="100"/>
      <c r="AO76" s="134"/>
      <c r="AP76" s="6"/>
      <c r="AQ76" s="100"/>
      <c r="AR76" s="134"/>
      <c r="AS76" s="6"/>
      <c r="AT76" s="100"/>
      <c r="AU76" s="134"/>
      <c r="AV76" s="6"/>
      <c r="AW76" s="246">
        <f t="shared" si="3"/>
        <v>0</v>
      </c>
      <c r="AX76" s="130">
        <f t="shared" si="4"/>
        <v>0</v>
      </c>
      <c r="AY76" s="65">
        <f t="shared" si="5"/>
        <v>0</v>
      </c>
      <c r="AZ76" s="15"/>
    </row>
    <row r="77" spans="1:52" x14ac:dyDescent="0.3">
      <c r="A77" s="184" t="s">
        <v>106</v>
      </c>
      <c r="B77" s="164"/>
      <c r="C77" s="160"/>
      <c r="D77" s="160"/>
      <c r="E77" s="161"/>
      <c r="F77" s="161"/>
      <c r="G77" s="161"/>
      <c r="H77" s="161"/>
      <c r="I77" s="161"/>
      <c r="J77" s="161"/>
      <c r="K77" s="161"/>
      <c r="L77" s="186"/>
      <c r="M77" s="111"/>
      <c r="N77" s="138"/>
      <c r="O77" s="86"/>
      <c r="P77" s="118"/>
      <c r="Q77" s="90"/>
      <c r="R77" s="1"/>
      <c r="S77" s="90"/>
      <c r="T77" s="90"/>
      <c r="U77" s="1"/>
      <c r="V77" s="90"/>
      <c r="W77" s="90"/>
      <c r="X77" s="1"/>
      <c r="Y77" s="90"/>
      <c r="Z77" s="90"/>
      <c r="AA77" s="1"/>
      <c r="AB77" s="90"/>
      <c r="AC77" s="133"/>
      <c r="AD77" s="1"/>
      <c r="AE77" s="99"/>
      <c r="AF77" s="133"/>
      <c r="AG77" s="1"/>
      <c r="AH77" s="99"/>
      <c r="AI77" s="133"/>
      <c r="AJ77" s="1"/>
      <c r="AK77" s="99"/>
      <c r="AL77" s="133"/>
      <c r="AM77" s="1"/>
      <c r="AN77" s="99"/>
      <c r="AO77" s="133"/>
      <c r="AP77" s="1"/>
      <c r="AQ77" s="99"/>
      <c r="AR77" s="133"/>
      <c r="AS77" s="1"/>
      <c r="AT77" s="99"/>
      <c r="AU77" s="133"/>
      <c r="AV77" s="1"/>
      <c r="AW77" s="246">
        <f t="shared" si="3"/>
        <v>0</v>
      </c>
      <c r="AX77" s="130">
        <f t="shared" si="4"/>
        <v>0</v>
      </c>
      <c r="AY77" s="65">
        <f t="shared" si="5"/>
        <v>0</v>
      </c>
      <c r="AZ77" s="15"/>
    </row>
    <row r="78" spans="1:52" x14ac:dyDescent="0.3">
      <c r="A78" s="183" t="s">
        <v>107</v>
      </c>
      <c r="B78" s="173"/>
      <c r="C78" s="169"/>
      <c r="D78" s="169"/>
      <c r="E78" s="170"/>
      <c r="F78" s="170"/>
      <c r="G78" s="170"/>
      <c r="H78" s="170"/>
      <c r="I78" s="170"/>
      <c r="J78" s="170"/>
      <c r="K78" s="170"/>
      <c r="L78" s="185"/>
      <c r="M78" s="114"/>
      <c r="N78" s="139"/>
      <c r="O78" s="87"/>
      <c r="P78" s="119"/>
      <c r="Q78" s="91"/>
      <c r="R78" s="6"/>
      <c r="S78" s="91"/>
      <c r="T78" s="91"/>
      <c r="U78" s="6"/>
      <c r="V78" s="91"/>
      <c r="W78" s="91"/>
      <c r="X78" s="6"/>
      <c r="Y78" s="91"/>
      <c r="Z78" s="91"/>
      <c r="AA78" s="6"/>
      <c r="AB78" s="91"/>
      <c r="AC78" s="134"/>
      <c r="AD78" s="6"/>
      <c r="AE78" s="100"/>
      <c r="AF78" s="134"/>
      <c r="AG78" s="6"/>
      <c r="AH78" s="100"/>
      <c r="AI78" s="134"/>
      <c r="AJ78" s="6"/>
      <c r="AK78" s="100"/>
      <c r="AL78" s="134"/>
      <c r="AM78" s="6"/>
      <c r="AN78" s="100"/>
      <c r="AO78" s="134"/>
      <c r="AP78" s="6"/>
      <c r="AQ78" s="100"/>
      <c r="AR78" s="134"/>
      <c r="AS78" s="6"/>
      <c r="AT78" s="100"/>
      <c r="AU78" s="134"/>
      <c r="AV78" s="6"/>
      <c r="AW78" s="246">
        <f t="shared" si="3"/>
        <v>0</v>
      </c>
      <c r="AX78" s="130">
        <f t="shared" si="4"/>
        <v>0</v>
      </c>
      <c r="AY78" s="65">
        <f t="shared" si="5"/>
        <v>0</v>
      </c>
      <c r="AZ78" s="15"/>
    </row>
    <row r="79" spans="1:52" x14ac:dyDescent="0.3">
      <c r="A79" s="184" t="s">
        <v>108</v>
      </c>
      <c r="B79" s="164"/>
      <c r="C79" s="160"/>
      <c r="D79" s="160"/>
      <c r="E79" s="161"/>
      <c r="F79" s="161"/>
      <c r="G79" s="161"/>
      <c r="H79" s="161"/>
      <c r="I79" s="161"/>
      <c r="J79" s="161"/>
      <c r="K79" s="161"/>
      <c r="L79" s="186"/>
      <c r="M79" s="111"/>
      <c r="N79" s="138"/>
      <c r="O79" s="86"/>
      <c r="P79" s="118"/>
      <c r="Q79" s="90"/>
      <c r="R79" s="1"/>
      <c r="S79" s="90"/>
      <c r="T79" s="90"/>
      <c r="U79" s="1"/>
      <c r="V79" s="90"/>
      <c r="W79" s="90"/>
      <c r="X79" s="1"/>
      <c r="Y79" s="90"/>
      <c r="Z79" s="90"/>
      <c r="AA79" s="1"/>
      <c r="AB79" s="90"/>
      <c r="AC79" s="133"/>
      <c r="AD79" s="1"/>
      <c r="AE79" s="99"/>
      <c r="AF79" s="133"/>
      <c r="AG79" s="1"/>
      <c r="AH79" s="99"/>
      <c r="AI79" s="133"/>
      <c r="AJ79" s="1"/>
      <c r="AK79" s="99"/>
      <c r="AL79" s="133"/>
      <c r="AM79" s="1"/>
      <c r="AN79" s="99"/>
      <c r="AO79" s="133"/>
      <c r="AP79" s="1"/>
      <c r="AQ79" s="99"/>
      <c r="AR79" s="133"/>
      <c r="AS79" s="1"/>
      <c r="AT79" s="99"/>
      <c r="AU79" s="133"/>
      <c r="AV79" s="1"/>
      <c r="AW79" s="246">
        <f t="shared" si="3"/>
        <v>0</v>
      </c>
      <c r="AX79" s="130">
        <f t="shared" si="4"/>
        <v>0</v>
      </c>
      <c r="AY79" s="65">
        <f t="shared" si="5"/>
        <v>0</v>
      </c>
      <c r="AZ79" s="15"/>
    </row>
    <row r="80" spans="1:52" x14ac:dyDescent="0.3">
      <c r="A80" s="183" t="s">
        <v>109</v>
      </c>
      <c r="B80" s="173"/>
      <c r="C80" s="169"/>
      <c r="D80" s="169"/>
      <c r="E80" s="170"/>
      <c r="F80" s="170"/>
      <c r="G80" s="170"/>
      <c r="H80" s="170"/>
      <c r="I80" s="170"/>
      <c r="J80" s="170"/>
      <c r="K80" s="170"/>
      <c r="L80" s="185"/>
      <c r="M80" s="114"/>
      <c r="N80" s="139"/>
      <c r="O80" s="87"/>
      <c r="P80" s="119"/>
      <c r="Q80" s="91"/>
      <c r="R80" s="6"/>
      <c r="S80" s="91"/>
      <c r="T80" s="91"/>
      <c r="U80" s="6"/>
      <c r="V80" s="91"/>
      <c r="W80" s="91"/>
      <c r="X80" s="6"/>
      <c r="Y80" s="91"/>
      <c r="Z80" s="91"/>
      <c r="AA80" s="6"/>
      <c r="AB80" s="91"/>
      <c r="AC80" s="134"/>
      <c r="AD80" s="6"/>
      <c r="AE80" s="100"/>
      <c r="AF80" s="134"/>
      <c r="AG80" s="6"/>
      <c r="AH80" s="100"/>
      <c r="AI80" s="134"/>
      <c r="AJ80" s="6"/>
      <c r="AK80" s="100"/>
      <c r="AL80" s="134"/>
      <c r="AM80" s="6"/>
      <c r="AN80" s="100"/>
      <c r="AO80" s="134"/>
      <c r="AP80" s="6"/>
      <c r="AQ80" s="100"/>
      <c r="AR80" s="134"/>
      <c r="AS80" s="6"/>
      <c r="AT80" s="100"/>
      <c r="AU80" s="134"/>
      <c r="AV80" s="6"/>
      <c r="AW80" s="246">
        <f t="shared" si="3"/>
        <v>0</v>
      </c>
      <c r="AX80" s="130">
        <f t="shared" si="4"/>
        <v>0</v>
      </c>
      <c r="AY80" s="65">
        <f t="shared" si="5"/>
        <v>0</v>
      </c>
      <c r="AZ80" s="15"/>
    </row>
    <row r="81" spans="1:52" x14ac:dyDescent="0.3">
      <c r="A81" s="184" t="s">
        <v>110</v>
      </c>
      <c r="B81" s="164"/>
      <c r="C81" s="160"/>
      <c r="D81" s="160"/>
      <c r="E81" s="161"/>
      <c r="F81" s="161"/>
      <c r="G81" s="161"/>
      <c r="H81" s="161"/>
      <c r="I81" s="161"/>
      <c r="J81" s="161"/>
      <c r="K81" s="161"/>
      <c r="L81" s="186"/>
      <c r="M81" s="111"/>
      <c r="N81" s="138"/>
      <c r="O81" s="86"/>
      <c r="P81" s="118"/>
      <c r="Q81" s="90"/>
      <c r="R81" s="1"/>
      <c r="S81" s="90"/>
      <c r="T81" s="90"/>
      <c r="U81" s="1"/>
      <c r="V81" s="90"/>
      <c r="W81" s="90"/>
      <c r="X81" s="1"/>
      <c r="Y81" s="90"/>
      <c r="Z81" s="90"/>
      <c r="AA81" s="1"/>
      <c r="AB81" s="90"/>
      <c r="AC81" s="133"/>
      <c r="AD81" s="1"/>
      <c r="AE81" s="99"/>
      <c r="AF81" s="133"/>
      <c r="AG81" s="1"/>
      <c r="AH81" s="99"/>
      <c r="AI81" s="133"/>
      <c r="AJ81" s="1"/>
      <c r="AK81" s="99"/>
      <c r="AL81" s="133"/>
      <c r="AM81" s="1"/>
      <c r="AN81" s="99"/>
      <c r="AO81" s="133"/>
      <c r="AP81" s="1"/>
      <c r="AQ81" s="99"/>
      <c r="AR81" s="133"/>
      <c r="AS81" s="1"/>
      <c r="AT81" s="99"/>
      <c r="AU81" s="133"/>
      <c r="AV81" s="1"/>
      <c r="AW81" s="246">
        <f t="shared" si="3"/>
        <v>0</v>
      </c>
      <c r="AX81" s="130">
        <f t="shared" si="4"/>
        <v>0</v>
      </c>
      <c r="AY81" s="65">
        <f t="shared" si="5"/>
        <v>0</v>
      </c>
      <c r="AZ81" s="15"/>
    </row>
    <row r="82" spans="1:52" x14ac:dyDescent="0.3">
      <c r="A82" s="183" t="s">
        <v>111</v>
      </c>
      <c r="B82" s="173"/>
      <c r="C82" s="169"/>
      <c r="D82" s="169"/>
      <c r="E82" s="170"/>
      <c r="F82" s="170"/>
      <c r="G82" s="170"/>
      <c r="H82" s="170"/>
      <c r="I82" s="170"/>
      <c r="J82" s="170"/>
      <c r="K82" s="170"/>
      <c r="L82" s="185"/>
      <c r="M82" s="114"/>
      <c r="N82" s="139"/>
      <c r="O82" s="87"/>
      <c r="P82" s="119"/>
      <c r="Q82" s="91"/>
      <c r="R82" s="6"/>
      <c r="S82" s="91"/>
      <c r="T82" s="91"/>
      <c r="U82" s="6"/>
      <c r="V82" s="91"/>
      <c r="W82" s="91"/>
      <c r="X82" s="6"/>
      <c r="Y82" s="91"/>
      <c r="Z82" s="91"/>
      <c r="AA82" s="6"/>
      <c r="AB82" s="91"/>
      <c r="AC82" s="134"/>
      <c r="AD82" s="6"/>
      <c r="AE82" s="100"/>
      <c r="AF82" s="134"/>
      <c r="AG82" s="6"/>
      <c r="AH82" s="100"/>
      <c r="AI82" s="134"/>
      <c r="AJ82" s="6"/>
      <c r="AK82" s="100"/>
      <c r="AL82" s="134"/>
      <c r="AM82" s="6"/>
      <c r="AN82" s="100"/>
      <c r="AO82" s="134"/>
      <c r="AP82" s="6"/>
      <c r="AQ82" s="100"/>
      <c r="AR82" s="134"/>
      <c r="AS82" s="6"/>
      <c r="AT82" s="100"/>
      <c r="AU82" s="134"/>
      <c r="AV82" s="6"/>
      <c r="AW82" s="246">
        <f t="shared" si="3"/>
        <v>0</v>
      </c>
      <c r="AX82" s="130">
        <f t="shared" si="4"/>
        <v>0</v>
      </c>
      <c r="AY82" s="65">
        <f t="shared" si="5"/>
        <v>0</v>
      </c>
      <c r="AZ82" s="15"/>
    </row>
    <row r="83" spans="1:52" x14ac:dyDescent="0.3">
      <c r="A83" s="184" t="s">
        <v>112</v>
      </c>
      <c r="B83" s="164"/>
      <c r="C83" s="160"/>
      <c r="D83" s="160"/>
      <c r="E83" s="161"/>
      <c r="F83" s="161"/>
      <c r="G83" s="161"/>
      <c r="H83" s="161"/>
      <c r="I83" s="161"/>
      <c r="J83" s="161"/>
      <c r="K83" s="161"/>
      <c r="L83" s="186"/>
      <c r="M83" s="111"/>
      <c r="N83" s="138"/>
      <c r="O83" s="86"/>
      <c r="P83" s="118"/>
      <c r="Q83" s="90"/>
      <c r="R83" s="1"/>
      <c r="S83" s="90"/>
      <c r="T83" s="90"/>
      <c r="U83" s="1"/>
      <c r="V83" s="90"/>
      <c r="W83" s="90"/>
      <c r="X83" s="1"/>
      <c r="Y83" s="90"/>
      <c r="Z83" s="90"/>
      <c r="AA83" s="1"/>
      <c r="AB83" s="90"/>
      <c r="AC83" s="133"/>
      <c r="AD83" s="1"/>
      <c r="AE83" s="99"/>
      <c r="AF83" s="133"/>
      <c r="AG83" s="1"/>
      <c r="AH83" s="99"/>
      <c r="AI83" s="133"/>
      <c r="AJ83" s="1"/>
      <c r="AK83" s="99"/>
      <c r="AL83" s="133"/>
      <c r="AM83" s="1"/>
      <c r="AN83" s="99"/>
      <c r="AO83" s="133"/>
      <c r="AP83" s="1"/>
      <c r="AQ83" s="99"/>
      <c r="AR83" s="133"/>
      <c r="AS83" s="1"/>
      <c r="AT83" s="99"/>
      <c r="AU83" s="133"/>
      <c r="AV83" s="1"/>
      <c r="AW83" s="246">
        <f t="shared" si="3"/>
        <v>0</v>
      </c>
      <c r="AX83" s="130">
        <f t="shared" si="4"/>
        <v>0</v>
      </c>
      <c r="AY83" s="65">
        <f t="shared" si="5"/>
        <v>0</v>
      </c>
      <c r="AZ83" s="15"/>
    </row>
    <row r="84" spans="1:52" x14ac:dyDescent="0.3">
      <c r="A84" s="183" t="s">
        <v>113</v>
      </c>
      <c r="B84" s="173"/>
      <c r="C84" s="169"/>
      <c r="D84" s="169"/>
      <c r="E84" s="170"/>
      <c r="F84" s="170"/>
      <c r="G84" s="170"/>
      <c r="H84" s="170"/>
      <c r="I84" s="170"/>
      <c r="J84" s="170"/>
      <c r="K84" s="170"/>
      <c r="L84" s="185"/>
      <c r="M84" s="114"/>
      <c r="N84" s="139"/>
      <c r="O84" s="87"/>
      <c r="P84" s="119"/>
      <c r="Q84" s="91"/>
      <c r="R84" s="6"/>
      <c r="S84" s="91"/>
      <c r="T84" s="91"/>
      <c r="U84" s="6"/>
      <c r="V84" s="91"/>
      <c r="W84" s="91"/>
      <c r="X84" s="6"/>
      <c r="Y84" s="91"/>
      <c r="Z84" s="91"/>
      <c r="AA84" s="6"/>
      <c r="AB84" s="91"/>
      <c r="AC84" s="134"/>
      <c r="AD84" s="6"/>
      <c r="AE84" s="100"/>
      <c r="AF84" s="134"/>
      <c r="AG84" s="6"/>
      <c r="AH84" s="100"/>
      <c r="AI84" s="134"/>
      <c r="AJ84" s="6"/>
      <c r="AK84" s="100"/>
      <c r="AL84" s="134"/>
      <c r="AM84" s="6"/>
      <c r="AN84" s="100"/>
      <c r="AO84" s="134"/>
      <c r="AP84" s="6"/>
      <c r="AQ84" s="100"/>
      <c r="AR84" s="134"/>
      <c r="AS84" s="6"/>
      <c r="AT84" s="100"/>
      <c r="AU84" s="134"/>
      <c r="AV84" s="6"/>
      <c r="AW84" s="246">
        <f t="shared" si="3"/>
        <v>0</v>
      </c>
      <c r="AX84" s="130">
        <f t="shared" si="4"/>
        <v>0</v>
      </c>
      <c r="AY84" s="65">
        <f t="shared" si="5"/>
        <v>0</v>
      </c>
      <c r="AZ84" s="15"/>
    </row>
    <row r="85" spans="1:52" x14ac:dyDescent="0.3">
      <c r="A85" s="184" t="s">
        <v>114</v>
      </c>
      <c r="B85" s="164"/>
      <c r="C85" s="160"/>
      <c r="D85" s="160"/>
      <c r="E85" s="161"/>
      <c r="F85" s="161"/>
      <c r="G85" s="161"/>
      <c r="H85" s="161"/>
      <c r="I85" s="161"/>
      <c r="J85" s="161"/>
      <c r="K85" s="161"/>
      <c r="L85" s="186"/>
      <c r="M85" s="111"/>
      <c r="N85" s="138"/>
      <c r="O85" s="86"/>
      <c r="P85" s="118"/>
      <c r="Q85" s="90"/>
      <c r="R85" s="1"/>
      <c r="S85" s="90"/>
      <c r="T85" s="90"/>
      <c r="U85" s="1"/>
      <c r="V85" s="90"/>
      <c r="W85" s="90"/>
      <c r="X85" s="1"/>
      <c r="Y85" s="90"/>
      <c r="Z85" s="90"/>
      <c r="AA85" s="1"/>
      <c r="AB85" s="90"/>
      <c r="AC85" s="133"/>
      <c r="AD85" s="1"/>
      <c r="AE85" s="99"/>
      <c r="AF85" s="133"/>
      <c r="AG85" s="1"/>
      <c r="AH85" s="99"/>
      <c r="AI85" s="133"/>
      <c r="AJ85" s="1"/>
      <c r="AK85" s="99"/>
      <c r="AL85" s="133"/>
      <c r="AM85" s="1"/>
      <c r="AN85" s="99"/>
      <c r="AO85" s="133"/>
      <c r="AP85" s="1"/>
      <c r="AQ85" s="99"/>
      <c r="AR85" s="133"/>
      <c r="AS85" s="1"/>
      <c r="AT85" s="99"/>
      <c r="AU85" s="133"/>
      <c r="AV85" s="1"/>
      <c r="AW85" s="246">
        <f t="shared" si="3"/>
        <v>0</v>
      </c>
      <c r="AX85" s="130">
        <f t="shared" si="4"/>
        <v>0</v>
      </c>
      <c r="AY85" s="65">
        <f t="shared" si="5"/>
        <v>0</v>
      </c>
      <c r="AZ85" s="15"/>
    </row>
    <row r="86" spans="1:52" x14ac:dyDescent="0.3">
      <c r="A86" s="183" t="s">
        <v>115</v>
      </c>
      <c r="B86" s="173"/>
      <c r="C86" s="169"/>
      <c r="D86" s="169"/>
      <c r="E86" s="170"/>
      <c r="F86" s="170"/>
      <c r="G86" s="170"/>
      <c r="H86" s="170"/>
      <c r="I86" s="170"/>
      <c r="J86" s="170"/>
      <c r="K86" s="170"/>
      <c r="L86" s="185"/>
      <c r="M86" s="114"/>
      <c r="N86" s="139"/>
      <c r="O86" s="87"/>
      <c r="P86" s="119"/>
      <c r="Q86" s="91"/>
      <c r="R86" s="6"/>
      <c r="S86" s="91"/>
      <c r="T86" s="91"/>
      <c r="U86" s="6"/>
      <c r="V86" s="91"/>
      <c r="W86" s="91"/>
      <c r="X86" s="6"/>
      <c r="Y86" s="91"/>
      <c r="Z86" s="91"/>
      <c r="AA86" s="6"/>
      <c r="AB86" s="91"/>
      <c r="AC86" s="134"/>
      <c r="AD86" s="6"/>
      <c r="AE86" s="100"/>
      <c r="AF86" s="134"/>
      <c r="AG86" s="6"/>
      <c r="AH86" s="100"/>
      <c r="AI86" s="134"/>
      <c r="AJ86" s="6"/>
      <c r="AK86" s="100"/>
      <c r="AL86" s="134"/>
      <c r="AM86" s="6"/>
      <c r="AN86" s="100"/>
      <c r="AO86" s="134"/>
      <c r="AP86" s="6"/>
      <c r="AQ86" s="100"/>
      <c r="AR86" s="134"/>
      <c r="AS86" s="6"/>
      <c r="AT86" s="100"/>
      <c r="AU86" s="134"/>
      <c r="AV86" s="6"/>
      <c r="AW86" s="246">
        <f t="shared" si="3"/>
        <v>0</v>
      </c>
      <c r="AX86" s="130">
        <f t="shared" si="4"/>
        <v>0</v>
      </c>
      <c r="AY86" s="65">
        <f t="shared" si="5"/>
        <v>0</v>
      </c>
      <c r="AZ86" s="15"/>
    </row>
    <row r="87" spans="1:52" x14ac:dyDescent="0.3">
      <c r="A87" s="184" t="s">
        <v>116</v>
      </c>
      <c r="B87" s="164"/>
      <c r="C87" s="160"/>
      <c r="D87" s="160"/>
      <c r="E87" s="161"/>
      <c r="F87" s="161"/>
      <c r="G87" s="161"/>
      <c r="H87" s="161"/>
      <c r="I87" s="161"/>
      <c r="J87" s="161"/>
      <c r="K87" s="161"/>
      <c r="L87" s="186"/>
      <c r="M87" s="111"/>
      <c r="N87" s="138"/>
      <c r="O87" s="86"/>
      <c r="P87" s="118"/>
      <c r="Q87" s="90"/>
      <c r="R87" s="1"/>
      <c r="S87" s="90"/>
      <c r="T87" s="90"/>
      <c r="U87" s="1"/>
      <c r="V87" s="90"/>
      <c r="W87" s="90"/>
      <c r="X87" s="1"/>
      <c r="Y87" s="90"/>
      <c r="Z87" s="90"/>
      <c r="AA87" s="1"/>
      <c r="AB87" s="90"/>
      <c r="AC87" s="133"/>
      <c r="AD87" s="1"/>
      <c r="AE87" s="99"/>
      <c r="AF87" s="133"/>
      <c r="AG87" s="1"/>
      <c r="AH87" s="99"/>
      <c r="AI87" s="133"/>
      <c r="AJ87" s="1"/>
      <c r="AK87" s="99"/>
      <c r="AL87" s="133"/>
      <c r="AM87" s="1"/>
      <c r="AN87" s="99"/>
      <c r="AO87" s="133"/>
      <c r="AP87" s="1"/>
      <c r="AQ87" s="99"/>
      <c r="AR87" s="133"/>
      <c r="AS87" s="1"/>
      <c r="AT87" s="99"/>
      <c r="AU87" s="133"/>
      <c r="AV87" s="1"/>
      <c r="AW87" s="246">
        <f t="shared" si="3"/>
        <v>0</v>
      </c>
      <c r="AX87" s="130">
        <f t="shared" si="4"/>
        <v>0</v>
      </c>
      <c r="AY87" s="65">
        <f t="shared" si="5"/>
        <v>0</v>
      </c>
      <c r="AZ87" s="15"/>
    </row>
    <row r="88" spans="1:52" x14ac:dyDescent="0.3">
      <c r="A88" s="183" t="s">
        <v>117</v>
      </c>
      <c r="B88" s="173"/>
      <c r="C88" s="169"/>
      <c r="D88" s="169"/>
      <c r="E88" s="170"/>
      <c r="F88" s="170"/>
      <c r="G88" s="170"/>
      <c r="H88" s="170"/>
      <c r="I88" s="170"/>
      <c r="J88" s="170"/>
      <c r="K88" s="170"/>
      <c r="L88" s="185"/>
      <c r="M88" s="114"/>
      <c r="N88" s="139"/>
      <c r="O88" s="87"/>
      <c r="P88" s="119"/>
      <c r="Q88" s="91"/>
      <c r="R88" s="6"/>
      <c r="S88" s="91"/>
      <c r="T88" s="91"/>
      <c r="U88" s="6"/>
      <c r="V88" s="91"/>
      <c r="W88" s="91"/>
      <c r="X88" s="6"/>
      <c r="Y88" s="91"/>
      <c r="Z88" s="91"/>
      <c r="AA88" s="6"/>
      <c r="AB88" s="91"/>
      <c r="AC88" s="134"/>
      <c r="AD88" s="6"/>
      <c r="AE88" s="100"/>
      <c r="AF88" s="134"/>
      <c r="AG88" s="6"/>
      <c r="AH88" s="100"/>
      <c r="AI88" s="134"/>
      <c r="AJ88" s="6"/>
      <c r="AK88" s="100"/>
      <c r="AL88" s="134"/>
      <c r="AM88" s="6"/>
      <c r="AN88" s="100"/>
      <c r="AO88" s="134"/>
      <c r="AP88" s="6"/>
      <c r="AQ88" s="100"/>
      <c r="AR88" s="134"/>
      <c r="AS88" s="6"/>
      <c r="AT88" s="100"/>
      <c r="AU88" s="134"/>
      <c r="AV88" s="6"/>
      <c r="AW88" s="246">
        <f t="shared" si="3"/>
        <v>0</v>
      </c>
      <c r="AX88" s="130">
        <f t="shared" si="4"/>
        <v>0</v>
      </c>
      <c r="AY88" s="65">
        <f t="shared" si="5"/>
        <v>0</v>
      </c>
      <c r="AZ88" s="15"/>
    </row>
    <row r="89" spans="1:52" x14ac:dyDescent="0.3">
      <c r="A89" s="184" t="s">
        <v>118</v>
      </c>
      <c r="B89" s="164"/>
      <c r="C89" s="160"/>
      <c r="D89" s="160"/>
      <c r="E89" s="161"/>
      <c r="F89" s="161"/>
      <c r="G89" s="161"/>
      <c r="H89" s="161"/>
      <c r="I89" s="161"/>
      <c r="J89" s="161"/>
      <c r="K89" s="161"/>
      <c r="L89" s="186"/>
      <c r="M89" s="111"/>
      <c r="N89" s="138"/>
      <c r="O89" s="86"/>
      <c r="P89" s="118"/>
      <c r="Q89" s="90"/>
      <c r="R89" s="1"/>
      <c r="S89" s="90"/>
      <c r="T89" s="90"/>
      <c r="U89" s="1"/>
      <c r="V89" s="90"/>
      <c r="W89" s="90"/>
      <c r="X89" s="1"/>
      <c r="Y89" s="90"/>
      <c r="Z89" s="90"/>
      <c r="AA89" s="1"/>
      <c r="AB89" s="90"/>
      <c r="AC89" s="133"/>
      <c r="AD89" s="1"/>
      <c r="AE89" s="99"/>
      <c r="AF89" s="133"/>
      <c r="AG89" s="1"/>
      <c r="AH89" s="99"/>
      <c r="AI89" s="133"/>
      <c r="AJ89" s="1"/>
      <c r="AK89" s="99"/>
      <c r="AL89" s="133"/>
      <c r="AM89" s="1"/>
      <c r="AN89" s="99"/>
      <c r="AO89" s="133"/>
      <c r="AP89" s="1"/>
      <c r="AQ89" s="99"/>
      <c r="AR89" s="133"/>
      <c r="AS89" s="1"/>
      <c r="AT89" s="99"/>
      <c r="AU89" s="133"/>
      <c r="AV89" s="1"/>
      <c r="AW89" s="246">
        <f t="shared" si="3"/>
        <v>0</v>
      </c>
      <c r="AX89" s="130">
        <f t="shared" si="4"/>
        <v>0</v>
      </c>
      <c r="AY89" s="65">
        <f t="shared" si="5"/>
        <v>0</v>
      </c>
      <c r="AZ89" s="15"/>
    </row>
    <row r="90" spans="1:52" x14ac:dyDescent="0.3">
      <c r="A90" s="183" t="s">
        <v>119</v>
      </c>
      <c r="B90" s="173"/>
      <c r="C90" s="169"/>
      <c r="D90" s="169"/>
      <c r="E90" s="170"/>
      <c r="F90" s="170"/>
      <c r="G90" s="170"/>
      <c r="H90" s="170"/>
      <c r="I90" s="170"/>
      <c r="J90" s="170"/>
      <c r="K90" s="170"/>
      <c r="L90" s="185"/>
      <c r="M90" s="114"/>
      <c r="N90" s="139"/>
      <c r="O90" s="87"/>
      <c r="P90" s="119"/>
      <c r="Q90" s="91"/>
      <c r="R90" s="6"/>
      <c r="S90" s="91"/>
      <c r="T90" s="91"/>
      <c r="U90" s="6"/>
      <c r="V90" s="91"/>
      <c r="W90" s="91"/>
      <c r="X90" s="6"/>
      <c r="Y90" s="91"/>
      <c r="Z90" s="91"/>
      <c r="AA90" s="6"/>
      <c r="AB90" s="91"/>
      <c r="AC90" s="134"/>
      <c r="AD90" s="6"/>
      <c r="AE90" s="100"/>
      <c r="AF90" s="134"/>
      <c r="AG90" s="6"/>
      <c r="AH90" s="100"/>
      <c r="AI90" s="134"/>
      <c r="AJ90" s="6"/>
      <c r="AK90" s="100"/>
      <c r="AL90" s="134"/>
      <c r="AM90" s="6"/>
      <c r="AN90" s="100"/>
      <c r="AO90" s="134"/>
      <c r="AP90" s="6"/>
      <c r="AQ90" s="100"/>
      <c r="AR90" s="134"/>
      <c r="AS90" s="6"/>
      <c r="AT90" s="100"/>
      <c r="AU90" s="134"/>
      <c r="AV90" s="6"/>
      <c r="AW90" s="246">
        <f t="shared" si="3"/>
        <v>0</v>
      </c>
      <c r="AX90" s="130">
        <f t="shared" si="4"/>
        <v>0</v>
      </c>
      <c r="AY90" s="65">
        <f t="shared" si="5"/>
        <v>0</v>
      </c>
      <c r="AZ90" s="15"/>
    </row>
    <row r="91" spans="1:52" x14ac:dyDescent="0.3">
      <c r="A91" s="184" t="s">
        <v>120</v>
      </c>
      <c r="B91" s="164"/>
      <c r="C91" s="160"/>
      <c r="D91" s="160"/>
      <c r="E91" s="161"/>
      <c r="F91" s="161"/>
      <c r="G91" s="161"/>
      <c r="H91" s="161"/>
      <c r="I91" s="161"/>
      <c r="J91" s="161"/>
      <c r="K91" s="161"/>
      <c r="L91" s="186"/>
      <c r="M91" s="111"/>
      <c r="N91" s="138"/>
      <c r="O91" s="86"/>
      <c r="P91" s="118"/>
      <c r="Q91" s="90"/>
      <c r="R91" s="1"/>
      <c r="S91" s="90"/>
      <c r="T91" s="90"/>
      <c r="U91" s="1"/>
      <c r="V91" s="90"/>
      <c r="W91" s="90"/>
      <c r="X91" s="1"/>
      <c r="Y91" s="90"/>
      <c r="Z91" s="90"/>
      <c r="AA91" s="1"/>
      <c r="AB91" s="90"/>
      <c r="AC91" s="133"/>
      <c r="AD91" s="1"/>
      <c r="AE91" s="99"/>
      <c r="AF91" s="133"/>
      <c r="AG91" s="1"/>
      <c r="AH91" s="99"/>
      <c r="AI91" s="133"/>
      <c r="AJ91" s="1"/>
      <c r="AK91" s="99"/>
      <c r="AL91" s="133"/>
      <c r="AM91" s="1"/>
      <c r="AN91" s="99"/>
      <c r="AO91" s="133"/>
      <c r="AP91" s="1"/>
      <c r="AQ91" s="99"/>
      <c r="AR91" s="133"/>
      <c r="AS91" s="1"/>
      <c r="AT91" s="99"/>
      <c r="AU91" s="133"/>
      <c r="AV91" s="1"/>
      <c r="AW91" s="246">
        <f t="shared" si="3"/>
        <v>0</v>
      </c>
      <c r="AX91" s="130">
        <f t="shared" si="4"/>
        <v>0</v>
      </c>
      <c r="AY91" s="65">
        <f t="shared" si="5"/>
        <v>0</v>
      </c>
      <c r="AZ91" s="15"/>
    </row>
    <row r="92" spans="1:52" x14ac:dyDescent="0.3">
      <c r="A92" s="183" t="s">
        <v>121</v>
      </c>
      <c r="B92" s="173"/>
      <c r="C92" s="169"/>
      <c r="D92" s="169"/>
      <c r="E92" s="170"/>
      <c r="F92" s="170"/>
      <c r="G92" s="170"/>
      <c r="H92" s="170"/>
      <c r="I92" s="170"/>
      <c r="J92" s="170"/>
      <c r="K92" s="170"/>
      <c r="L92" s="185"/>
      <c r="M92" s="114"/>
      <c r="N92" s="139"/>
      <c r="O92" s="87"/>
      <c r="P92" s="119"/>
      <c r="Q92" s="91"/>
      <c r="R92" s="6"/>
      <c r="S92" s="91"/>
      <c r="T92" s="91"/>
      <c r="U92" s="6"/>
      <c r="V92" s="91"/>
      <c r="W92" s="91"/>
      <c r="X92" s="6"/>
      <c r="Y92" s="91"/>
      <c r="Z92" s="91"/>
      <c r="AA92" s="6"/>
      <c r="AB92" s="91"/>
      <c r="AC92" s="134"/>
      <c r="AD92" s="6"/>
      <c r="AE92" s="100"/>
      <c r="AF92" s="134"/>
      <c r="AG92" s="6"/>
      <c r="AH92" s="100"/>
      <c r="AI92" s="134"/>
      <c r="AJ92" s="6"/>
      <c r="AK92" s="100"/>
      <c r="AL92" s="134"/>
      <c r="AM92" s="6"/>
      <c r="AN92" s="100"/>
      <c r="AO92" s="134"/>
      <c r="AP92" s="6"/>
      <c r="AQ92" s="100"/>
      <c r="AR92" s="134"/>
      <c r="AS92" s="6"/>
      <c r="AT92" s="100"/>
      <c r="AU92" s="134"/>
      <c r="AV92" s="6"/>
      <c r="AW92" s="246">
        <f t="shared" si="3"/>
        <v>0</v>
      </c>
      <c r="AX92" s="130">
        <f t="shared" si="4"/>
        <v>0</v>
      </c>
      <c r="AY92" s="65">
        <f t="shared" si="5"/>
        <v>0</v>
      </c>
      <c r="AZ92" s="15"/>
    </row>
    <row r="93" spans="1:52" x14ac:dyDescent="0.3">
      <c r="A93" s="184" t="s">
        <v>122</v>
      </c>
      <c r="B93" s="164"/>
      <c r="C93" s="160"/>
      <c r="D93" s="160"/>
      <c r="E93" s="161"/>
      <c r="F93" s="161"/>
      <c r="G93" s="161"/>
      <c r="H93" s="161"/>
      <c r="I93" s="161"/>
      <c r="J93" s="161"/>
      <c r="K93" s="161"/>
      <c r="L93" s="186"/>
      <c r="M93" s="111"/>
      <c r="N93" s="138"/>
      <c r="O93" s="86"/>
      <c r="P93" s="118"/>
      <c r="Q93" s="90"/>
      <c r="R93" s="1"/>
      <c r="S93" s="90"/>
      <c r="T93" s="90"/>
      <c r="U93" s="1"/>
      <c r="V93" s="90"/>
      <c r="W93" s="90"/>
      <c r="X93" s="1"/>
      <c r="Y93" s="90"/>
      <c r="Z93" s="90"/>
      <c r="AA93" s="1"/>
      <c r="AB93" s="90"/>
      <c r="AC93" s="133"/>
      <c r="AD93" s="1"/>
      <c r="AE93" s="99"/>
      <c r="AF93" s="133"/>
      <c r="AG93" s="1"/>
      <c r="AH93" s="99"/>
      <c r="AI93" s="133"/>
      <c r="AJ93" s="1"/>
      <c r="AK93" s="99"/>
      <c r="AL93" s="133"/>
      <c r="AM93" s="1"/>
      <c r="AN93" s="99"/>
      <c r="AO93" s="133"/>
      <c r="AP93" s="1"/>
      <c r="AQ93" s="99"/>
      <c r="AR93" s="133"/>
      <c r="AS93" s="1"/>
      <c r="AT93" s="99"/>
      <c r="AU93" s="133"/>
      <c r="AV93" s="1"/>
      <c r="AW93" s="246">
        <f t="shared" si="3"/>
        <v>0</v>
      </c>
      <c r="AX93" s="130">
        <f t="shared" si="4"/>
        <v>0</v>
      </c>
      <c r="AY93" s="65">
        <f t="shared" si="5"/>
        <v>0</v>
      </c>
      <c r="AZ93" s="15"/>
    </row>
    <row r="94" spans="1:52" x14ac:dyDescent="0.3">
      <c r="A94" s="183" t="s">
        <v>123</v>
      </c>
      <c r="B94" s="173"/>
      <c r="C94" s="169"/>
      <c r="D94" s="169"/>
      <c r="E94" s="170"/>
      <c r="F94" s="170"/>
      <c r="G94" s="170"/>
      <c r="H94" s="170"/>
      <c r="I94" s="170"/>
      <c r="J94" s="170"/>
      <c r="K94" s="170"/>
      <c r="L94" s="185"/>
      <c r="M94" s="114"/>
      <c r="N94" s="139"/>
      <c r="O94" s="87"/>
      <c r="P94" s="119"/>
      <c r="Q94" s="91"/>
      <c r="R94" s="6"/>
      <c r="S94" s="91"/>
      <c r="T94" s="91"/>
      <c r="U94" s="6"/>
      <c r="V94" s="91"/>
      <c r="W94" s="91"/>
      <c r="X94" s="6"/>
      <c r="Y94" s="91"/>
      <c r="Z94" s="91"/>
      <c r="AA94" s="6"/>
      <c r="AB94" s="91"/>
      <c r="AC94" s="134"/>
      <c r="AD94" s="6"/>
      <c r="AE94" s="100"/>
      <c r="AF94" s="134"/>
      <c r="AG94" s="6"/>
      <c r="AH94" s="100"/>
      <c r="AI94" s="134"/>
      <c r="AJ94" s="6"/>
      <c r="AK94" s="100"/>
      <c r="AL94" s="134"/>
      <c r="AM94" s="6"/>
      <c r="AN94" s="100"/>
      <c r="AO94" s="134"/>
      <c r="AP94" s="6"/>
      <c r="AQ94" s="100"/>
      <c r="AR94" s="134"/>
      <c r="AS94" s="6"/>
      <c r="AT94" s="100"/>
      <c r="AU94" s="134"/>
      <c r="AV94" s="6"/>
      <c r="AW94" s="246">
        <f t="shared" si="3"/>
        <v>0</v>
      </c>
      <c r="AX94" s="130">
        <f t="shared" si="4"/>
        <v>0</v>
      </c>
      <c r="AY94" s="65">
        <f t="shared" si="5"/>
        <v>0</v>
      </c>
      <c r="AZ94" s="15"/>
    </row>
    <row r="95" spans="1:52" x14ac:dyDescent="0.3">
      <c r="A95" s="184" t="s">
        <v>124</v>
      </c>
      <c r="B95" s="164"/>
      <c r="C95" s="160"/>
      <c r="D95" s="160"/>
      <c r="E95" s="161"/>
      <c r="F95" s="161"/>
      <c r="G95" s="161"/>
      <c r="H95" s="161"/>
      <c r="I95" s="161"/>
      <c r="J95" s="161"/>
      <c r="K95" s="161"/>
      <c r="L95" s="186"/>
      <c r="M95" s="111"/>
      <c r="N95" s="138"/>
      <c r="O95" s="86"/>
      <c r="P95" s="118"/>
      <c r="Q95" s="90"/>
      <c r="R95" s="1"/>
      <c r="S95" s="90"/>
      <c r="T95" s="90"/>
      <c r="U95" s="1"/>
      <c r="V95" s="90"/>
      <c r="W95" s="90"/>
      <c r="X95" s="1"/>
      <c r="Y95" s="90"/>
      <c r="Z95" s="90"/>
      <c r="AA95" s="1"/>
      <c r="AB95" s="90"/>
      <c r="AC95" s="133"/>
      <c r="AD95" s="1"/>
      <c r="AE95" s="99"/>
      <c r="AF95" s="133"/>
      <c r="AG95" s="1"/>
      <c r="AH95" s="99"/>
      <c r="AI95" s="133"/>
      <c r="AJ95" s="1"/>
      <c r="AK95" s="99"/>
      <c r="AL95" s="133"/>
      <c r="AM95" s="1"/>
      <c r="AN95" s="99"/>
      <c r="AO95" s="133"/>
      <c r="AP95" s="1"/>
      <c r="AQ95" s="99"/>
      <c r="AR95" s="133"/>
      <c r="AS95" s="1"/>
      <c r="AT95" s="99"/>
      <c r="AU95" s="133"/>
      <c r="AV95" s="1"/>
      <c r="AW95" s="246">
        <f t="shared" si="3"/>
        <v>0</v>
      </c>
      <c r="AX95" s="130">
        <f t="shared" si="4"/>
        <v>0</v>
      </c>
      <c r="AY95" s="65">
        <f t="shared" si="5"/>
        <v>0</v>
      </c>
      <c r="AZ95" s="15"/>
    </row>
    <row r="96" spans="1:52" x14ac:dyDescent="0.3">
      <c r="A96" s="183" t="s">
        <v>125</v>
      </c>
      <c r="B96" s="173"/>
      <c r="C96" s="169"/>
      <c r="D96" s="169"/>
      <c r="E96" s="170"/>
      <c r="F96" s="170"/>
      <c r="G96" s="170"/>
      <c r="H96" s="170"/>
      <c r="I96" s="170"/>
      <c r="J96" s="170"/>
      <c r="K96" s="170"/>
      <c r="L96" s="185"/>
      <c r="M96" s="114"/>
      <c r="N96" s="139"/>
      <c r="O96" s="87"/>
      <c r="P96" s="119"/>
      <c r="Q96" s="91"/>
      <c r="R96" s="6"/>
      <c r="S96" s="91"/>
      <c r="T96" s="91"/>
      <c r="U96" s="6"/>
      <c r="V96" s="91"/>
      <c r="W96" s="91"/>
      <c r="X96" s="6"/>
      <c r="Y96" s="91"/>
      <c r="Z96" s="91"/>
      <c r="AA96" s="6"/>
      <c r="AB96" s="91"/>
      <c r="AC96" s="134"/>
      <c r="AD96" s="6"/>
      <c r="AE96" s="100"/>
      <c r="AF96" s="134"/>
      <c r="AG96" s="6"/>
      <c r="AH96" s="100"/>
      <c r="AI96" s="134"/>
      <c r="AJ96" s="6"/>
      <c r="AK96" s="100"/>
      <c r="AL96" s="134"/>
      <c r="AM96" s="6"/>
      <c r="AN96" s="100"/>
      <c r="AO96" s="134"/>
      <c r="AP96" s="6"/>
      <c r="AQ96" s="100"/>
      <c r="AR96" s="134"/>
      <c r="AS96" s="6"/>
      <c r="AT96" s="100"/>
      <c r="AU96" s="134"/>
      <c r="AV96" s="6"/>
      <c r="AW96" s="246">
        <f t="shared" si="3"/>
        <v>0</v>
      </c>
      <c r="AX96" s="130">
        <f t="shared" si="4"/>
        <v>0</v>
      </c>
      <c r="AY96" s="65">
        <f t="shared" si="5"/>
        <v>0</v>
      </c>
      <c r="AZ96" s="15"/>
    </row>
    <row r="97" spans="1:52" x14ac:dyDescent="0.3">
      <c r="A97" s="184" t="s">
        <v>126</v>
      </c>
      <c r="B97" s="164"/>
      <c r="C97" s="160"/>
      <c r="D97" s="160"/>
      <c r="E97" s="161"/>
      <c r="F97" s="161"/>
      <c r="G97" s="161"/>
      <c r="H97" s="161"/>
      <c r="I97" s="161"/>
      <c r="J97" s="161"/>
      <c r="K97" s="161"/>
      <c r="L97" s="186"/>
      <c r="M97" s="111"/>
      <c r="N97" s="138"/>
      <c r="O97" s="86"/>
      <c r="P97" s="118"/>
      <c r="Q97" s="90"/>
      <c r="R97" s="1"/>
      <c r="S97" s="90"/>
      <c r="T97" s="90"/>
      <c r="U97" s="1"/>
      <c r="V97" s="90"/>
      <c r="W97" s="90"/>
      <c r="X97" s="1"/>
      <c r="Y97" s="90"/>
      <c r="Z97" s="90"/>
      <c r="AA97" s="1"/>
      <c r="AB97" s="90"/>
      <c r="AC97" s="133"/>
      <c r="AD97" s="1"/>
      <c r="AE97" s="99"/>
      <c r="AF97" s="133"/>
      <c r="AG97" s="1"/>
      <c r="AH97" s="99"/>
      <c r="AI97" s="133"/>
      <c r="AJ97" s="1"/>
      <c r="AK97" s="99"/>
      <c r="AL97" s="133"/>
      <c r="AM97" s="1"/>
      <c r="AN97" s="99"/>
      <c r="AO97" s="133"/>
      <c r="AP97" s="1"/>
      <c r="AQ97" s="99"/>
      <c r="AR97" s="133"/>
      <c r="AS97" s="1"/>
      <c r="AT97" s="99"/>
      <c r="AU97" s="133"/>
      <c r="AV97" s="1"/>
      <c r="AW97" s="246">
        <f t="shared" si="3"/>
        <v>0</v>
      </c>
      <c r="AX97" s="130">
        <f t="shared" si="4"/>
        <v>0</v>
      </c>
      <c r="AY97" s="65">
        <f t="shared" si="5"/>
        <v>0</v>
      </c>
      <c r="AZ97" s="15"/>
    </row>
    <row r="98" spans="1:52" x14ac:dyDescent="0.3">
      <c r="A98" s="183" t="s">
        <v>127</v>
      </c>
      <c r="B98" s="173"/>
      <c r="C98" s="169"/>
      <c r="D98" s="169"/>
      <c r="E98" s="170"/>
      <c r="F98" s="170"/>
      <c r="G98" s="170"/>
      <c r="H98" s="170"/>
      <c r="I98" s="170"/>
      <c r="J98" s="170"/>
      <c r="K98" s="170"/>
      <c r="L98" s="185"/>
      <c r="M98" s="114"/>
      <c r="N98" s="139"/>
      <c r="O98" s="87"/>
      <c r="P98" s="119"/>
      <c r="Q98" s="91"/>
      <c r="R98" s="6"/>
      <c r="S98" s="91"/>
      <c r="T98" s="91"/>
      <c r="U98" s="6"/>
      <c r="V98" s="91"/>
      <c r="W98" s="91"/>
      <c r="X98" s="6"/>
      <c r="Y98" s="91"/>
      <c r="Z98" s="91"/>
      <c r="AA98" s="6"/>
      <c r="AB98" s="91"/>
      <c r="AC98" s="134"/>
      <c r="AD98" s="6"/>
      <c r="AE98" s="100"/>
      <c r="AF98" s="134"/>
      <c r="AG98" s="6"/>
      <c r="AH98" s="100"/>
      <c r="AI98" s="134"/>
      <c r="AJ98" s="6"/>
      <c r="AK98" s="100"/>
      <c r="AL98" s="134"/>
      <c r="AM98" s="6"/>
      <c r="AN98" s="100"/>
      <c r="AO98" s="134"/>
      <c r="AP98" s="6"/>
      <c r="AQ98" s="100"/>
      <c r="AR98" s="134"/>
      <c r="AS98" s="6"/>
      <c r="AT98" s="100"/>
      <c r="AU98" s="134"/>
      <c r="AV98" s="6"/>
      <c r="AW98" s="246">
        <f t="shared" si="3"/>
        <v>0</v>
      </c>
      <c r="AX98" s="130">
        <f t="shared" si="4"/>
        <v>0</v>
      </c>
      <c r="AY98" s="65">
        <f t="shared" si="5"/>
        <v>0</v>
      </c>
      <c r="AZ98" s="15"/>
    </row>
    <row r="99" spans="1:52" x14ac:dyDescent="0.3">
      <c r="A99" s="184" t="s">
        <v>128</v>
      </c>
      <c r="B99" s="164"/>
      <c r="C99" s="160"/>
      <c r="D99" s="160"/>
      <c r="E99" s="161"/>
      <c r="F99" s="161"/>
      <c r="G99" s="161"/>
      <c r="H99" s="161"/>
      <c r="I99" s="161"/>
      <c r="J99" s="161"/>
      <c r="K99" s="161"/>
      <c r="L99" s="186"/>
      <c r="M99" s="111"/>
      <c r="N99" s="138"/>
      <c r="O99" s="86"/>
      <c r="P99" s="118"/>
      <c r="Q99" s="90"/>
      <c r="R99" s="1"/>
      <c r="S99" s="90"/>
      <c r="T99" s="90"/>
      <c r="U99" s="1"/>
      <c r="V99" s="90"/>
      <c r="W99" s="90"/>
      <c r="X99" s="1"/>
      <c r="Y99" s="90"/>
      <c r="Z99" s="90"/>
      <c r="AA99" s="1"/>
      <c r="AB99" s="90"/>
      <c r="AC99" s="133"/>
      <c r="AD99" s="1"/>
      <c r="AE99" s="99"/>
      <c r="AF99" s="133"/>
      <c r="AG99" s="1"/>
      <c r="AH99" s="99"/>
      <c r="AI99" s="133"/>
      <c r="AJ99" s="1"/>
      <c r="AK99" s="99"/>
      <c r="AL99" s="133"/>
      <c r="AM99" s="1"/>
      <c r="AN99" s="99"/>
      <c r="AO99" s="133"/>
      <c r="AP99" s="1"/>
      <c r="AQ99" s="99"/>
      <c r="AR99" s="133"/>
      <c r="AS99" s="1"/>
      <c r="AT99" s="99"/>
      <c r="AU99" s="133"/>
      <c r="AV99" s="1"/>
      <c r="AW99" s="246">
        <f t="shared" si="3"/>
        <v>0</v>
      </c>
      <c r="AX99" s="130">
        <f t="shared" si="4"/>
        <v>0</v>
      </c>
      <c r="AY99" s="65">
        <f t="shared" si="5"/>
        <v>0</v>
      </c>
      <c r="AZ99" s="15"/>
    </row>
    <row r="100" spans="1:52" x14ac:dyDescent="0.3">
      <c r="A100" s="183" t="s">
        <v>129</v>
      </c>
      <c r="B100" s="173"/>
      <c r="C100" s="169"/>
      <c r="D100" s="169"/>
      <c r="E100" s="170"/>
      <c r="F100" s="170"/>
      <c r="G100" s="170"/>
      <c r="H100" s="170"/>
      <c r="I100" s="170"/>
      <c r="J100" s="170"/>
      <c r="K100" s="170"/>
      <c r="L100" s="185"/>
      <c r="M100" s="114"/>
      <c r="N100" s="139"/>
      <c r="O100" s="87"/>
      <c r="P100" s="119"/>
      <c r="Q100" s="91"/>
      <c r="R100" s="6"/>
      <c r="S100" s="91"/>
      <c r="T100" s="91"/>
      <c r="U100" s="6"/>
      <c r="V100" s="91"/>
      <c r="W100" s="91"/>
      <c r="X100" s="6"/>
      <c r="Y100" s="91"/>
      <c r="Z100" s="91"/>
      <c r="AA100" s="6"/>
      <c r="AB100" s="91"/>
      <c r="AC100" s="134"/>
      <c r="AD100" s="6"/>
      <c r="AE100" s="100"/>
      <c r="AF100" s="134"/>
      <c r="AG100" s="6"/>
      <c r="AH100" s="100"/>
      <c r="AI100" s="134"/>
      <c r="AJ100" s="6"/>
      <c r="AK100" s="100"/>
      <c r="AL100" s="134"/>
      <c r="AM100" s="6"/>
      <c r="AN100" s="100"/>
      <c r="AO100" s="134"/>
      <c r="AP100" s="6"/>
      <c r="AQ100" s="100"/>
      <c r="AR100" s="134"/>
      <c r="AS100" s="6"/>
      <c r="AT100" s="100"/>
      <c r="AU100" s="134"/>
      <c r="AV100" s="6"/>
      <c r="AW100" s="246">
        <f t="shared" si="3"/>
        <v>0</v>
      </c>
      <c r="AX100" s="130">
        <f t="shared" si="4"/>
        <v>0</v>
      </c>
      <c r="AY100" s="65">
        <f t="shared" si="5"/>
        <v>0</v>
      </c>
      <c r="AZ100" s="15"/>
    </row>
    <row r="101" spans="1:52" x14ac:dyDescent="0.3">
      <c r="A101" s="184" t="s">
        <v>130</v>
      </c>
      <c r="B101" s="164"/>
      <c r="C101" s="160"/>
      <c r="D101" s="160"/>
      <c r="E101" s="161"/>
      <c r="F101" s="161"/>
      <c r="G101" s="161"/>
      <c r="H101" s="161"/>
      <c r="I101" s="161"/>
      <c r="J101" s="161"/>
      <c r="K101" s="161"/>
      <c r="L101" s="186"/>
      <c r="M101" s="111"/>
      <c r="N101" s="138"/>
      <c r="O101" s="86"/>
      <c r="P101" s="118"/>
      <c r="Q101" s="90"/>
      <c r="R101" s="1"/>
      <c r="S101" s="90"/>
      <c r="T101" s="90"/>
      <c r="U101" s="1"/>
      <c r="V101" s="90"/>
      <c r="W101" s="90"/>
      <c r="X101" s="1"/>
      <c r="Y101" s="90"/>
      <c r="Z101" s="90"/>
      <c r="AA101" s="1"/>
      <c r="AB101" s="90"/>
      <c r="AC101" s="133"/>
      <c r="AD101" s="1"/>
      <c r="AE101" s="99"/>
      <c r="AF101" s="133"/>
      <c r="AG101" s="1"/>
      <c r="AH101" s="99"/>
      <c r="AI101" s="133"/>
      <c r="AJ101" s="1"/>
      <c r="AK101" s="99"/>
      <c r="AL101" s="133"/>
      <c r="AM101" s="1"/>
      <c r="AN101" s="99"/>
      <c r="AO101" s="133"/>
      <c r="AP101" s="1"/>
      <c r="AQ101" s="99"/>
      <c r="AR101" s="133"/>
      <c r="AS101" s="1"/>
      <c r="AT101" s="99"/>
      <c r="AU101" s="133"/>
      <c r="AV101" s="1"/>
      <c r="AW101" s="246">
        <f t="shared" si="3"/>
        <v>0</v>
      </c>
      <c r="AX101" s="130">
        <f t="shared" si="4"/>
        <v>0</v>
      </c>
      <c r="AY101" s="65">
        <f t="shared" si="5"/>
        <v>0</v>
      </c>
      <c r="AZ101" s="15"/>
    </row>
    <row r="102" spans="1:52" x14ac:dyDescent="0.3">
      <c r="A102" s="183" t="s">
        <v>131</v>
      </c>
      <c r="B102" s="173"/>
      <c r="C102" s="169"/>
      <c r="D102" s="169"/>
      <c r="E102" s="170"/>
      <c r="F102" s="170"/>
      <c r="G102" s="170"/>
      <c r="H102" s="170"/>
      <c r="I102" s="170"/>
      <c r="J102" s="170"/>
      <c r="K102" s="170"/>
      <c r="L102" s="185"/>
      <c r="M102" s="114"/>
      <c r="N102" s="139"/>
      <c r="O102" s="87"/>
      <c r="P102" s="119"/>
      <c r="Q102" s="91"/>
      <c r="R102" s="6"/>
      <c r="S102" s="91"/>
      <c r="T102" s="91"/>
      <c r="U102" s="6"/>
      <c r="V102" s="91"/>
      <c r="W102" s="91"/>
      <c r="X102" s="6"/>
      <c r="Y102" s="91"/>
      <c r="Z102" s="91"/>
      <c r="AA102" s="6"/>
      <c r="AB102" s="91"/>
      <c r="AC102" s="134"/>
      <c r="AD102" s="6"/>
      <c r="AE102" s="100"/>
      <c r="AF102" s="134"/>
      <c r="AG102" s="6"/>
      <c r="AH102" s="100"/>
      <c r="AI102" s="134"/>
      <c r="AJ102" s="6"/>
      <c r="AK102" s="100"/>
      <c r="AL102" s="134"/>
      <c r="AM102" s="6"/>
      <c r="AN102" s="100"/>
      <c r="AO102" s="134"/>
      <c r="AP102" s="6"/>
      <c r="AQ102" s="100"/>
      <c r="AR102" s="134"/>
      <c r="AS102" s="6"/>
      <c r="AT102" s="100"/>
      <c r="AU102" s="134"/>
      <c r="AV102" s="6"/>
      <c r="AW102" s="246">
        <f t="shared" si="3"/>
        <v>0</v>
      </c>
      <c r="AX102" s="130">
        <f t="shared" si="4"/>
        <v>0</v>
      </c>
      <c r="AY102" s="65">
        <f t="shared" si="5"/>
        <v>0</v>
      </c>
      <c r="AZ102" s="15"/>
    </row>
    <row r="103" spans="1:52" x14ac:dyDescent="0.3">
      <c r="A103" s="184" t="s">
        <v>132</v>
      </c>
      <c r="B103" s="164"/>
      <c r="C103" s="160"/>
      <c r="D103" s="160"/>
      <c r="E103" s="161"/>
      <c r="F103" s="161"/>
      <c r="G103" s="161"/>
      <c r="H103" s="161"/>
      <c r="I103" s="161"/>
      <c r="J103" s="161"/>
      <c r="K103" s="161"/>
      <c r="L103" s="186"/>
      <c r="M103" s="111"/>
      <c r="N103" s="138"/>
      <c r="O103" s="86"/>
      <c r="P103" s="118"/>
      <c r="Q103" s="90"/>
      <c r="R103" s="1"/>
      <c r="S103" s="90"/>
      <c r="T103" s="90"/>
      <c r="U103" s="1"/>
      <c r="V103" s="90"/>
      <c r="W103" s="90"/>
      <c r="X103" s="1"/>
      <c r="Y103" s="90"/>
      <c r="Z103" s="90"/>
      <c r="AA103" s="1"/>
      <c r="AB103" s="90"/>
      <c r="AC103" s="133"/>
      <c r="AD103" s="1"/>
      <c r="AE103" s="99"/>
      <c r="AF103" s="133"/>
      <c r="AG103" s="1"/>
      <c r="AH103" s="99"/>
      <c r="AI103" s="133"/>
      <c r="AJ103" s="1"/>
      <c r="AK103" s="99"/>
      <c r="AL103" s="133"/>
      <c r="AM103" s="1"/>
      <c r="AN103" s="99"/>
      <c r="AO103" s="133"/>
      <c r="AP103" s="1"/>
      <c r="AQ103" s="99"/>
      <c r="AR103" s="133"/>
      <c r="AS103" s="1"/>
      <c r="AT103" s="99"/>
      <c r="AU103" s="133"/>
      <c r="AV103" s="1"/>
      <c r="AW103" s="246">
        <f t="shared" si="3"/>
        <v>0</v>
      </c>
      <c r="AX103" s="130">
        <f t="shared" si="4"/>
        <v>0</v>
      </c>
      <c r="AY103" s="65">
        <f t="shared" si="5"/>
        <v>0</v>
      </c>
      <c r="AZ103" s="15"/>
    </row>
    <row r="104" spans="1:52" x14ac:dyDescent="0.3">
      <c r="A104" s="183" t="s">
        <v>133</v>
      </c>
      <c r="B104" s="173"/>
      <c r="C104" s="169"/>
      <c r="D104" s="169"/>
      <c r="E104" s="170"/>
      <c r="F104" s="170"/>
      <c r="G104" s="170"/>
      <c r="H104" s="170"/>
      <c r="I104" s="170"/>
      <c r="J104" s="170"/>
      <c r="K104" s="170"/>
      <c r="L104" s="185"/>
      <c r="M104" s="114"/>
      <c r="N104" s="139"/>
      <c r="O104" s="87"/>
      <c r="P104" s="119"/>
      <c r="Q104" s="91"/>
      <c r="R104" s="6"/>
      <c r="S104" s="91"/>
      <c r="T104" s="91"/>
      <c r="U104" s="6"/>
      <c r="V104" s="91"/>
      <c r="W104" s="91"/>
      <c r="X104" s="6"/>
      <c r="Y104" s="91"/>
      <c r="Z104" s="91"/>
      <c r="AA104" s="6"/>
      <c r="AB104" s="91"/>
      <c r="AC104" s="134"/>
      <c r="AD104" s="6"/>
      <c r="AE104" s="100"/>
      <c r="AF104" s="134"/>
      <c r="AG104" s="6"/>
      <c r="AH104" s="100"/>
      <c r="AI104" s="134"/>
      <c r="AJ104" s="6"/>
      <c r="AK104" s="100"/>
      <c r="AL104" s="134"/>
      <c r="AM104" s="6"/>
      <c r="AN104" s="100"/>
      <c r="AO104" s="134"/>
      <c r="AP104" s="6"/>
      <c r="AQ104" s="100"/>
      <c r="AR104" s="134"/>
      <c r="AS104" s="6"/>
      <c r="AT104" s="100"/>
      <c r="AU104" s="134"/>
      <c r="AV104" s="6"/>
      <c r="AW104" s="246">
        <f t="shared" si="3"/>
        <v>0</v>
      </c>
      <c r="AX104" s="130">
        <f t="shared" si="4"/>
        <v>0</v>
      </c>
      <c r="AY104" s="65">
        <f t="shared" si="5"/>
        <v>0</v>
      </c>
      <c r="AZ104" s="15"/>
    </row>
    <row r="105" spans="1:52" x14ac:dyDescent="0.3">
      <c r="A105" s="184" t="s">
        <v>134</v>
      </c>
      <c r="B105" s="164"/>
      <c r="C105" s="160"/>
      <c r="D105" s="160"/>
      <c r="E105" s="161"/>
      <c r="F105" s="161"/>
      <c r="G105" s="161"/>
      <c r="H105" s="161"/>
      <c r="I105" s="161"/>
      <c r="J105" s="161"/>
      <c r="K105" s="161"/>
      <c r="L105" s="186"/>
      <c r="M105" s="111"/>
      <c r="N105" s="138"/>
      <c r="O105" s="86"/>
      <c r="P105" s="118"/>
      <c r="Q105" s="90"/>
      <c r="R105" s="1"/>
      <c r="S105" s="90"/>
      <c r="T105" s="90"/>
      <c r="U105" s="1"/>
      <c r="V105" s="90"/>
      <c r="W105" s="90"/>
      <c r="X105" s="1"/>
      <c r="Y105" s="90"/>
      <c r="Z105" s="90"/>
      <c r="AA105" s="1"/>
      <c r="AB105" s="90"/>
      <c r="AC105" s="133"/>
      <c r="AD105" s="1"/>
      <c r="AE105" s="99"/>
      <c r="AF105" s="133"/>
      <c r="AG105" s="1"/>
      <c r="AH105" s="99"/>
      <c r="AI105" s="133"/>
      <c r="AJ105" s="1"/>
      <c r="AK105" s="99"/>
      <c r="AL105" s="133"/>
      <c r="AM105" s="1"/>
      <c r="AN105" s="99"/>
      <c r="AO105" s="133"/>
      <c r="AP105" s="1"/>
      <c r="AQ105" s="99"/>
      <c r="AR105" s="133"/>
      <c r="AS105" s="1"/>
      <c r="AT105" s="99"/>
      <c r="AU105" s="133"/>
      <c r="AV105" s="1"/>
      <c r="AW105" s="246">
        <f t="shared" si="3"/>
        <v>0</v>
      </c>
      <c r="AX105" s="130">
        <f t="shared" si="4"/>
        <v>0</v>
      </c>
      <c r="AY105" s="65">
        <f t="shared" si="5"/>
        <v>0</v>
      </c>
      <c r="AZ105" s="15"/>
    </row>
    <row r="106" spans="1:52" x14ac:dyDescent="0.3">
      <c r="A106" s="183" t="s">
        <v>135</v>
      </c>
      <c r="B106" s="173"/>
      <c r="C106" s="169"/>
      <c r="D106" s="169"/>
      <c r="E106" s="170"/>
      <c r="F106" s="170"/>
      <c r="G106" s="170"/>
      <c r="H106" s="170"/>
      <c r="I106" s="170"/>
      <c r="J106" s="170"/>
      <c r="K106" s="170"/>
      <c r="L106" s="185"/>
      <c r="M106" s="114"/>
      <c r="N106" s="139"/>
      <c r="O106" s="87"/>
      <c r="P106" s="119"/>
      <c r="Q106" s="91"/>
      <c r="R106" s="6"/>
      <c r="S106" s="91"/>
      <c r="T106" s="91"/>
      <c r="U106" s="6"/>
      <c r="V106" s="91"/>
      <c r="W106" s="91"/>
      <c r="X106" s="6"/>
      <c r="Y106" s="91"/>
      <c r="Z106" s="91"/>
      <c r="AA106" s="6"/>
      <c r="AB106" s="91"/>
      <c r="AC106" s="134"/>
      <c r="AD106" s="6"/>
      <c r="AE106" s="100"/>
      <c r="AF106" s="134"/>
      <c r="AG106" s="6"/>
      <c r="AH106" s="100"/>
      <c r="AI106" s="134"/>
      <c r="AJ106" s="6"/>
      <c r="AK106" s="100"/>
      <c r="AL106" s="134"/>
      <c r="AM106" s="6"/>
      <c r="AN106" s="100"/>
      <c r="AO106" s="134"/>
      <c r="AP106" s="6"/>
      <c r="AQ106" s="100"/>
      <c r="AR106" s="134"/>
      <c r="AS106" s="6"/>
      <c r="AT106" s="100"/>
      <c r="AU106" s="134"/>
      <c r="AV106" s="6"/>
      <c r="AW106" s="246">
        <f t="shared" si="3"/>
        <v>0</v>
      </c>
      <c r="AX106" s="130">
        <f t="shared" si="4"/>
        <v>0</v>
      </c>
      <c r="AY106" s="65">
        <f t="shared" si="5"/>
        <v>0</v>
      </c>
      <c r="AZ106" s="15"/>
    </row>
    <row r="107" spans="1:52" x14ac:dyDescent="0.3">
      <c r="A107" s="184" t="s">
        <v>136</v>
      </c>
      <c r="B107" s="164"/>
      <c r="C107" s="160"/>
      <c r="D107" s="160"/>
      <c r="E107" s="161"/>
      <c r="F107" s="161"/>
      <c r="G107" s="161"/>
      <c r="H107" s="161"/>
      <c r="I107" s="161"/>
      <c r="J107" s="161"/>
      <c r="K107" s="161"/>
      <c r="L107" s="186"/>
      <c r="M107" s="111"/>
      <c r="N107" s="138"/>
      <c r="O107" s="86"/>
      <c r="P107" s="118"/>
      <c r="Q107" s="90"/>
      <c r="R107" s="1"/>
      <c r="S107" s="90"/>
      <c r="T107" s="90"/>
      <c r="U107" s="1"/>
      <c r="V107" s="90"/>
      <c r="W107" s="90"/>
      <c r="X107" s="1"/>
      <c r="Y107" s="90"/>
      <c r="Z107" s="90"/>
      <c r="AA107" s="1"/>
      <c r="AB107" s="90"/>
      <c r="AC107" s="133"/>
      <c r="AD107" s="1"/>
      <c r="AE107" s="99"/>
      <c r="AF107" s="133"/>
      <c r="AG107" s="1"/>
      <c r="AH107" s="99"/>
      <c r="AI107" s="133"/>
      <c r="AJ107" s="1"/>
      <c r="AK107" s="99"/>
      <c r="AL107" s="133"/>
      <c r="AM107" s="1"/>
      <c r="AN107" s="99"/>
      <c r="AO107" s="133"/>
      <c r="AP107" s="1"/>
      <c r="AQ107" s="99"/>
      <c r="AR107" s="133"/>
      <c r="AS107" s="1"/>
      <c r="AT107" s="99"/>
      <c r="AU107" s="133"/>
      <c r="AV107" s="1"/>
      <c r="AW107" s="246">
        <f t="shared" si="3"/>
        <v>0</v>
      </c>
      <c r="AX107" s="130">
        <f t="shared" si="4"/>
        <v>0</v>
      </c>
      <c r="AY107" s="65">
        <f t="shared" si="5"/>
        <v>0</v>
      </c>
      <c r="AZ107" s="15"/>
    </row>
    <row r="108" spans="1:52" x14ac:dyDescent="0.3">
      <c r="A108" s="183" t="s">
        <v>137</v>
      </c>
      <c r="B108" s="173"/>
      <c r="C108" s="169"/>
      <c r="D108" s="169"/>
      <c r="E108" s="170"/>
      <c r="F108" s="170"/>
      <c r="G108" s="170"/>
      <c r="H108" s="170"/>
      <c r="I108" s="170"/>
      <c r="J108" s="170"/>
      <c r="K108" s="170"/>
      <c r="L108" s="185"/>
      <c r="M108" s="114"/>
      <c r="N108" s="139"/>
      <c r="O108" s="87"/>
      <c r="P108" s="119"/>
      <c r="Q108" s="91"/>
      <c r="R108" s="6"/>
      <c r="S108" s="91"/>
      <c r="T108" s="91"/>
      <c r="U108" s="6"/>
      <c r="V108" s="91"/>
      <c r="W108" s="91"/>
      <c r="X108" s="6"/>
      <c r="Y108" s="91"/>
      <c r="Z108" s="91"/>
      <c r="AA108" s="6"/>
      <c r="AB108" s="91"/>
      <c r="AC108" s="134"/>
      <c r="AD108" s="6"/>
      <c r="AE108" s="100"/>
      <c r="AF108" s="134"/>
      <c r="AG108" s="6"/>
      <c r="AH108" s="100"/>
      <c r="AI108" s="134"/>
      <c r="AJ108" s="6"/>
      <c r="AK108" s="100"/>
      <c r="AL108" s="134"/>
      <c r="AM108" s="6"/>
      <c r="AN108" s="100"/>
      <c r="AO108" s="134"/>
      <c r="AP108" s="6"/>
      <c r="AQ108" s="100"/>
      <c r="AR108" s="134"/>
      <c r="AS108" s="6"/>
      <c r="AT108" s="100"/>
      <c r="AU108" s="134"/>
      <c r="AV108" s="6"/>
      <c r="AW108" s="246">
        <f t="shared" si="3"/>
        <v>0</v>
      </c>
      <c r="AX108" s="130">
        <f t="shared" si="4"/>
        <v>0</v>
      </c>
      <c r="AY108" s="65">
        <f t="shared" si="5"/>
        <v>0</v>
      </c>
      <c r="AZ108" s="15"/>
    </row>
    <row r="109" spans="1:52" x14ac:dyDescent="0.3">
      <c r="A109" s="184" t="s">
        <v>138</v>
      </c>
      <c r="B109" s="164"/>
      <c r="C109" s="160"/>
      <c r="D109" s="160"/>
      <c r="E109" s="161"/>
      <c r="F109" s="161"/>
      <c r="G109" s="161"/>
      <c r="H109" s="161"/>
      <c r="I109" s="161"/>
      <c r="J109" s="161"/>
      <c r="K109" s="161"/>
      <c r="L109" s="186"/>
      <c r="M109" s="111"/>
      <c r="N109" s="138"/>
      <c r="O109" s="86"/>
      <c r="P109" s="118"/>
      <c r="Q109" s="90"/>
      <c r="R109" s="1"/>
      <c r="S109" s="90"/>
      <c r="T109" s="90"/>
      <c r="U109" s="1"/>
      <c r="V109" s="90"/>
      <c r="W109" s="90"/>
      <c r="X109" s="1"/>
      <c r="Y109" s="90"/>
      <c r="Z109" s="90"/>
      <c r="AA109" s="1"/>
      <c r="AB109" s="90"/>
      <c r="AC109" s="133"/>
      <c r="AD109" s="1"/>
      <c r="AE109" s="99"/>
      <c r="AF109" s="133"/>
      <c r="AG109" s="1"/>
      <c r="AH109" s="99"/>
      <c r="AI109" s="133"/>
      <c r="AJ109" s="1"/>
      <c r="AK109" s="99"/>
      <c r="AL109" s="133"/>
      <c r="AM109" s="1"/>
      <c r="AN109" s="99"/>
      <c r="AO109" s="133"/>
      <c r="AP109" s="1"/>
      <c r="AQ109" s="99"/>
      <c r="AR109" s="133"/>
      <c r="AS109" s="1"/>
      <c r="AT109" s="99"/>
      <c r="AU109" s="133"/>
      <c r="AV109" s="1"/>
      <c r="AW109" s="246">
        <f t="shared" si="3"/>
        <v>0</v>
      </c>
      <c r="AX109" s="130">
        <f t="shared" si="4"/>
        <v>0</v>
      </c>
      <c r="AY109" s="65">
        <f t="shared" si="5"/>
        <v>0</v>
      </c>
      <c r="AZ109" s="15"/>
    </row>
    <row r="110" spans="1:52" x14ac:dyDescent="0.3">
      <c r="A110" s="183" t="s">
        <v>139</v>
      </c>
      <c r="B110" s="173"/>
      <c r="C110" s="169"/>
      <c r="D110" s="169"/>
      <c r="E110" s="170"/>
      <c r="F110" s="170"/>
      <c r="G110" s="170"/>
      <c r="H110" s="170"/>
      <c r="I110" s="170"/>
      <c r="J110" s="170"/>
      <c r="K110" s="170"/>
      <c r="L110" s="185"/>
      <c r="M110" s="114"/>
      <c r="N110" s="139"/>
      <c r="O110" s="87"/>
      <c r="P110" s="119"/>
      <c r="Q110" s="91"/>
      <c r="R110" s="6"/>
      <c r="S110" s="91"/>
      <c r="T110" s="91"/>
      <c r="U110" s="6"/>
      <c r="V110" s="91"/>
      <c r="W110" s="91"/>
      <c r="X110" s="6"/>
      <c r="Y110" s="91"/>
      <c r="Z110" s="91"/>
      <c r="AA110" s="6"/>
      <c r="AB110" s="91"/>
      <c r="AC110" s="134"/>
      <c r="AD110" s="6"/>
      <c r="AE110" s="100"/>
      <c r="AF110" s="134"/>
      <c r="AG110" s="6"/>
      <c r="AH110" s="100"/>
      <c r="AI110" s="134"/>
      <c r="AJ110" s="6"/>
      <c r="AK110" s="100"/>
      <c r="AL110" s="134"/>
      <c r="AM110" s="6"/>
      <c r="AN110" s="100"/>
      <c r="AO110" s="134"/>
      <c r="AP110" s="6"/>
      <c r="AQ110" s="100"/>
      <c r="AR110" s="134"/>
      <c r="AS110" s="6"/>
      <c r="AT110" s="100"/>
      <c r="AU110" s="134"/>
      <c r="AV110" s="6"/>
      <c r="AW110" s="246">
        <f t="shared" si="3"/>
        <v>0</v>
      </c>
      <c r="AX110" s="130">
        <f t="shared" si="4"/>
        <v>0</v>
      </c>
      <c r="AY110" s="65">
        <f t="shared" si="5"/>
        <v>0</v>
      </c>
      <c r="AZ110" s="15"/>
    </row>
    <row r="111" spans="1:52" x14ac:dyDescent="0.3">
      <c r="A111" s="184" t="s">
        <v>140</v>
      </c>
      <c r="B111" s="164"/>
      <c r="C111" s="160"/>
      <c r="D111" s="160"/>
      <c r="E111" s="161"/>
      <c r="F111" s="161"/>
      <c r="G111" s="161"/>
      <c r="H111" s="161"/>
      <c r="I111" s="161"/>
      <c r="J111" s="161"/>
      <c r="K111" s="161"/>
      <c r="L111" s="186"/>
      <c r="M111" s="111"/>
      <c r="N111" s="138"/>
      <c r="O111" s="86"/>
      <c r="P111" s="118"/>
      <c r="Q111" s="90"/>
      <c r="R111" s="1"/>
      <c r="S111" s="90"/>
      <c r="T111" s="90"/>
      <c r="U111" s="1"/>
      <c r="V111" s="90"/>
      <c r="W111" s="90"/>
      <c r="X111" s="1"/>
      <c r="Y111" s="90"/>
      <c r="Z111" s="90"/>
      <c r="AA111" s="1"/>
      <c r="AB111" s="90"/>
      <c r="AC111" s="133"/>
      <c r="AD111" s="1"/>
      <c r="AE111" s="99"/>
      <c r="AF111" s="133"/>
      <c r="AG111" s="1"/>
      <c r="AH111" s="99"/>
      <c r="AI111" s="133"/>
      <c r="AJ111" s="1"/>
      <c r="AK111" s="99"/>
      <c r="AL111" s="133"/>
      <c r="AM111" s="1"/>
      <c r="AN111" s="99"/>
      <c r="AO111" s="133"/>
      <c r="AP111" s="1"/>
      <c r="AQ111" s="99"/>
      <c r="AR111" s="133"/>
      <c r="AS111" s="1"/>
      <c r="AT111" s="99"/>
      <c r="AU111" s="133"/>
      <c r="AV111" s="1"/>
      <c r="AW111" s="246">
        <f t="shared" si="3"/>
        <v>0</v>
      </c>
      <c r="AX111" s="130">
        <f t="shared" si="4"/>
        <v>0</v>
      </c>
      <c r="AY111" s="65">
        <f t="shared" si="5"/>
        <v>0</v>
      </c>
      <c r="AZ111" s="15"/>
    </row>
    <row r="112" spans="1:52" x14ac:dyDescent="0.3">
      <c r="A112" s="183" t="s">
        <v>141</v>
      </c>
      <c r="B112" s="173"/>
      <c r="C112" s="169"/>
      <c r="D112" s="169"/>
      <c r="E112" s="170"/>
      <c r="F112" s="170"/>
      <c r="G112" s="170"/>
      <c r="H112" s="170"/>
      <c r="I112" s="170"/>
      <c r="J112" s="170"/>
      <c r="K112" s="170"/>
      <c r="L112" s="185"/>
      <c r="M112" s="114"/>
      <c r="N112" s="139"/>
      <c r="O112" s="87"/>
      <c r="P112" s="119"/>
      <c r="Q112" s="91"/>
      <c r="R112" s="6"/>
      <c r="S112" s="91"/>
      <c r="T112" s="91"/>
      <c r="U112" s="6"/>
      <c r="V112" s="91"/>
      <c r="W112" s="91"/>
      <c r="X112" s="6"/>
      <c r="Y112" s="91"/>
      <c r="Z112" s="91"/>
      <c r="AA112" s="6"/>
      <c r="AB112" s="91"/>
      <c r="AC112" s="134"/>
      <c r="AD112" s="6"/>
      <c r="AE112" s="100"/>
      <c r="AF112" s="134"/>
      <c r="AG112" s="6"/>
      <c r="AH112" s="100"/>
      <c r="AI112" s="134"/>
      <c r="AJ112" s="6"/>
      <c r="AK112" s="100"/>
      <c r="AL112" s="134"/>
      <c r="AM112" s="6"/>
      <c r="AN112" s="100"/>
      <c r="AO112" s="134"/>
      <c r="AP112" s="6"/>
      <c r="AQ112" s="100"/>
      <c r="AR112" s="134"/>
      <c r="AS112" s="6"/>
      <c r="AT112" s="100"/>
      <c r="AU112" s="134"/>
      <c r="AV112" s="6"/>
      <c r="AW112" s="246">
        <f t="shared" si="3"/>
        <v>0</v>
      </c>
      <c r="AX112" s="130">
        <f t="shared" si="4"/>
        <v>0</v>
      </c>
      <c r="AY112" s="65">
        <f t="shared" si="5"/>
        <v>0</v>
      </c>
      <c r="AZ112" s="15"/>
    </row>
    <row r="113" spans="1:52" x14ac:dyDescent="0.3">
      <c r="A113" s="184" t="s">
        <v>142</v>
      </c>
      <c r="B113" s="164"/>
      <c r="C113" s="160"/>
      <c r="D113" s="160"/>
      <c r="E113" s="161"/>
      <c r="F113" s="161"/>
      <c r="G113" s="161"/>
      <c r="H113" s="161"/>
      <c r="I113" s="161"/>
      <c r="J113" s="161"/>
      <c r="K113" s="161"/>
      <c r="L113" s="186"/>
      <c r="M113" s="111"/>
      <c r="N113" s="138"/>
      <c r="O113" s="86"/>
      <c r="P113" s="118"/>
      <c r="Q113" s="90"/>
      <c r="R113" s="1"/>
      <c r="S113" s="90"/>
      <c r="T113" s="90"/>
      <c r="U113" s="1"/>
      <c r="V113" s="90"/>
      <c r="W113" s="90"/>
      <c r="X113" s="1"/>
      <c r="Y113" s="90"/>
      <c r="Z113" s="90"/>
      <c r="AA113" s="1"/>
      <c r="AB113" s="90"/>
      <c r="AC113" s="133"/>
      <c r="AD113" s="1"/>
      <c r="AE113" s="99"/>
      <c r="AF113" s="133"/>
      <c r="AG113" s="1"/>
      <c r="AH113" s="99"/>
      <c r="AI113" s="133"/>
      <c r="AJ113" s="1"/>
      <c r="AK113" s="99"/>
      <c r="AL113" s="133"/>
      <c r="AM113" s="1"/>
      <c r="AN113" s="99"/>
      <c r="AO113" s="133"/>
      <c r="AP113" s="1"/>
      <c r="AQ113" s="99"/>
      <c r="AR113" s="133"/>
      <c r="AS113" s="1"/>
      <c r="AT113" s="99"/>
      <c r="AU113" s="133"/>
      <c r="AV113" s="1"/>
      <c r="AW113" s="246">
        <f t="shared" si="3"/>
        <v>0</v>
      </c>
      <c r="AX113" s="130">
        <f t="shared" si="4"/>
        <v>0</v>
      </c>
      <c r="AY113" s="65">
        <f t="shared" si="5"/>
        <v>0</v>
      </c>
      <c r="AZ113" s="15"/>
    </row>
    <row r="114" spans="1:52" x14ac:dyDescent="0.3">
      <c r="A114" s="183" t="s">
        <v>143</v>
      </c>
      <c r="B114" s="173"/>
      <c r="C114" s="169"/>
      <c r="D114" s="169"/>
      <c r="E114" s="170"/>
      <c r="F114" s="170"/>
      <c r="G114" s="170"/>
      <c r="H114" s="170"/>
      <c r="I114" s="170"/>
      <c r="J114" s="170"/>
      <c r="K114" s="170"/>
      <c r="L114" s="185"/>
      <c r="M114" s="114"/>
      <c r="N114" s="139"/>
      <c r="O114" s="87"/>
      <c r="P114" s="119"/>
      <c r="Q114" s="91"/>
      <c r="R114" s="6"/>
      <c r="S114" s="91"/>
      <c r="T114" s="91"/>
      <c r="U114" s="6"/>
      <c r="V114" s="91"/>
      <c r="W114" s="91"/>
      <c r="X114" s="6"/>
      <c r="Y114" s="91"/>
      <c r="Z114" s="91"/>
      <c r="AA114" s="6"/>
      <c r="AB114" s="91"/>
      <c r="AC114" s="134"/>
      <c r="AD114" s="6"/>
      <c r="AE114" s="100"/>
      <c r="AF114" s="134"/>
      <c r="AG114" s="6"/>
      <c r="AH114" s="100"/>
      <c r="AI114" s="134"/>
      <c r="AJ114" s="6"/>
      <c r="AK114" s="100"/>
      <c r="AL114" s="134"/>
      <c r="AM114" s="6"/>
      <c r="AN114" s="100"/>
      <c r="AO114" s="134"/>
      <c r="AP114" s="6"/>
      <c r="AQ114" s="100"/>
      <c r="AR114" s="134"/>
      <c r="AS114" s="6"/>
      <c r="AT114" s="100"/>
      <c r="AU114" s="134"/>
      <c r="AV114" s="6"/>
      <c r="AW114" s="246">
        <f t="shared" si="3"/>
        <v>0</v>
      </c>
      <c r="AX114" s="130">
        <f t="shared" si="4"/>
        <v>0</v>
      </c>
      <c r="AY114" s="65">
        <f t="shared" si="5"/>
        <v>0</v>
      </c>
      <c r="AZ114" s="15"/>
    </row>
    <row r="115" spans="1:52" x14ac:dyDescent="0.3">
      <c r="A115" s="184" t="s">
        <v>144</v>
      </c>
      <c r="B115" s="164"/>
      <c r="C115" s="160"/>
      <c r="D115" s="160"/>
      <c r="E115" s="161"/>
      <c r="F115" s="161"/>
      <c r="G115" s="161"/>
      <c r="H115" s="161"/>
      <c r="I115" s="161"/>
      <c r="J115" s="161"/>
      <c r="K115" s="161"/>
      <c r="L115" s="186"/>
      <c r="M115" s="111"/>
      <c r="N115" s="138"/>
      <c r="O115" s="86"/>
      <c r="P115" s="118"/>
      <c r="Q115" s="90"/>
      <c r="R115" s="1"/>
      <c r="S115" s="90"/>
      <c r="T115" s="90"/>
      <c r="U115" s="1"/>
      <c r="V115" s="90"/>
      <c r="W115" s="90"/>
      <c r="X115" s="1"/>
      <c r="Y115" s="90"/>
      <c r="Z115" s="90"/>
      <c r="AA115" s="1"/>
      <c r="AB115" s="90"/>
      <c r="AC115" s="133"/>
      <c r="AD115" s="1"/>
      <c r="AE115" s="99"/>
      <c r="AF115" s="133"/>
      <c r="AG115" s="1"/>
      <c r="AH115" s="99"/>
      <c r="AI115" s="133"/>
      <c r="AJ115" s="1"/>
      <c r="AK115" s="99"/>
      <c r="AL115" s="133"/>
      <c r="AM115" s="1"/>
      <c r="AN115" s="99"/>
      <c r="AO115" s="133"/>
      <c r="AP115" s="1"/>
      <c r="AQ115" s="99"/>
      <c r="AR115" s="133"/>
      <c r="AS115" s="1"/>
      <c r="AT115" s="99"/>
      <c r="AU115" s="133"/>
      <c r="AV115" s="1"/>
      <c r="AW115" s="246">
        <f t="shared" si="3"/>
        <v>0</v>
      </c>
      <c r="AX115" s="130">
        <f t="shared" si="4"/>
        <v>0</v>
      </c>
      <c r="AY115" s="65">
        <f t="shared" si="5"/>
        <v>0</v>
      </c>
      <c r="AZ115" s="15"/>
    </row>
    <row r="116" spans="1:52" x14ac:dyDescent="0.3">
      <c r="A116" s="183" t="s">
        <v>145</v>
      </c>
      <c r="B116" s="173"/>
      <c r="C116" s="169"/>
      <c r="D116" s="169"/>
      <c r="E116" s="170"/>
      <c r="F116" s="170"/>
      <c r="G116" s="170"/>
      <c r="H116" s="170"/>
      <c r="I116" s="170"/>
      <c r="J116" s="170"/>
      <c r="K116" s="170"/>
      <c r="L116" s="185"/>
      <c r="M116" s="114"/>
      <c r="N116" s="139"/>
      <c r="O116" s="87"/>
      <c r="P116" s="119"/>
      <c r="Q116" s="91"/>
      <c r="R116" s="6"/>
      <c r="S116" s="91"/>
      <c r="T116" s="91"/>
      <c r="U116" s="6"/>
      <c r="V116" s="91"/>
      <c r="W116" s="91"/>
      <c r="X116" s="6"/>
      <c r="Y116" s="91"/>
      <c r="Z116" s="91"/>
      <c r="AA116" s="6"/>
      <c r="AB116" s="91"/>
      <c r="AC116" s="134"/>
      <c r="AD116" s="6"/>
      <c r="AE116" s="100"/>
      <c r="AF116" s="134"/>
      <c r="AG116" s="6"/>
      <c r="AH116" s="100"/>
      <c r="AI116" s="134"/>
      <c r="AJ116" s="6"/>
      <c r="AK116" s="100"/>
      <c r="AL116" s="134"/>
      <c r="AM116" s="6"/>
      <c r="AN116" s="100"/>
      <c r="AO116" s="134"/>
      <c r="AP116" s="6"/>
      <c r="AQ116" s="100"/>
      <c r="AR116" s="134"/>
      <c r="AS116" s="6"/>
      <c r="AT116" s="100"/>
      <c r="AU116" s="134"/>
      <c r="AV116" s="6"/>
      <c r="AW116" s="246">
        <f t="shared" si="3"/>
        <v>0</v>
      </c>
      <c r="AX116" s="130">
        <f t="shared" si="4"/>
        <v>0</v>
      </c>
      <c r="AY116" s="65">
        <f t="shared" si="5"/>
        <v>0</v>
      </c>
      <c r="AZ116" s="15"/>
    </row>
    <row r="117" spans="1:52" x14ac:dyDescent="0.3">
      <c r="A117" s="184" t="s">
        <v>146</v>
      </c>
      <c r="B117" s="164"/>
      <c r="C117" s="160"/>
      <c r="D117" s="160"/>
      <c r="E117" s="161"/>
      <c r="F117" s="161"/>
      <c r="G117" s="161"/>
      <c r="H117" s="161"/>
      <c r="I117" s="161"/>
      <c r="J117" s="161"/>
      <c r="K117" s="161"/>
      <c r="L117" s="186"/>
      <c r="M117" s="111"/>
      <c r="N117" s="138"/>
      <c r="O117" s="86"/>
      <c r="P117" s="118"/>
      <c r="Q117" s="90"/>
      <c r="R117" s="1"/>
      <c r="S117" s="90"/>
      <c r="T117" s="90"/>
      <c r="U117" s="1"/>
      <c r="V117" s="90"/>
      <c r="W117" s="90"/>
      <c r="X117" s="1"/>
      <c r="Y117" s="90"/>
      <c r="Z117" s="90"/>
      <c r="AA117" s="1"/>
      <c r="AB117" s="90"/>
      <c r="AC117" s="133"/>
      <c r="AD117" s="1"/>
      <c r="AE117" s="99"/>
      <c r="AF117" s="133"/>
      <c r="AG117" s="1"/>
      <c r="AH117" s="99"/>
      <c r="AI117" s="133"/>
      <c r="AJ117" s="1"/>
      <c r="AK117" s="99"/>
      <c r="AL117" s="133"/>
      <c r="AM117" s="1"/>
      <c r="AN117" s="99"/>
      <c r="AO117" s="133"/>
      <c r="AP117" s="1"/>
      <c r="AQ117" s="99"/>
      <c r="AR117" s="133"/>
      <c r="AS117" s="1"/>
      <c r="AT117" s="99"/>
      <c r="AU117" s="133"/>
      <c r="AV117" s="1"/>
      <c r="AW117" s="246">
        <f t="shared" si="3"/>
        <v>0</v>
      </c>
      <c r="AX117" s="130">
        <f t="shared" si="4"/>
        <v>0</v>
      </c>
      <c r="AY117" s="65">
        <f t="shared" si="5"/>
        <v>0</v>
      </c>
      <c r="AZ117" s="15"/>
    </row>
    <row r="118" spans="1:52" x14ac:dyDescent="0.3">
      <c r="A118" s="183" t="s">
        <v>147</v>
      </c>
      <c r="B118" s="173"/>
      <c r="C118" s="169"/>
      <c r="D118" s="169"/>
      <c r="E118" s="170"/>
      <c r="F118" s="170"/>
      <c r="G118" s="170"/>
      <c r="H118" s="170"/>
      <c r="I118" s="170"/>
      <c r="J118" s="170"/>
      <c r="K118" s="170"/>
      <c r="L118" s="185"/>
      <c r="M118" s="114"/>
      <c r="N118" s="139"/>
      <c r="O118" s="87"/>
      <c r="P118" s="119"/>
      <c r="Q118" s="91"/>
      <c r="R118" s="6"/>
      <c r="S118" s="91"/>
      <c r="T118" s="91"/>
      <c r="U118" s="6"/>
      <c r="V118" s="91"/>
      <c r="W118" s="91"/>
      <c r="X118" s="6"/>
      <c r="Y118" s="91"/>
      <c r="Z118" s="91"/>
      <c r="AA118" s="6"/>
      <c r="AB118" s="91"/>
      <c r="AC118" s="134"/>
      <c r="AD118" s="6"/>
      <c r="AE118" s="100"/>
      <c r="AF118" s="134"/>
      <c r="AG118" s="6"/>
      <c r="AH118" s="100"/>
      <c r="AI118" s="134"/>
      <c r="AJ118" s="6"/>
      <c r="AK118" s="100"/>
      <c r="AL118" s="134"/>
      <c r="AM118" s="6"/>
      <c r="AN118" s="100"/>
      <c r="AO118" s="134"/>
      <c r="AP118" s="6"/>
      <c r="AQ118" s="100"/>
      <c r="AR118" s="134"/>
      <c r="AS118" s="6"/>
      <c r="AT118" s="100"/>
      <c r="AU118" s="134"/>
      <c r="AV118" s="6"/>
      <c r="AW118" s="246">
        <f t="shared" si="3"/>
        <v>0</v>
      </c>
      <c r="AX118" s="130">
        <f t="shared" si="4"/>
        <v>0</v>
      </c>
      <c r="AY118" s="65">
        <f t="shared" si="5"/>
        <v>0</v>
      </c>
      <c r="AZ118" s="15"/>
    </row>
    <row r="119" spans="1:52" x14ac:dyDescent="0.3">
      <c r="A119" s="184" t="s">
        <v>148</v>
      </c>
      <c r="B119" s="164"/>
      <c r="C119" s="160"/>
      <c r="D119" s="160"/>
      <c r="E119" s="161"/>
      <c r="F119" s="161"/>
      <c r="G119" s="161"/>
      <c r="H119" s="161"/>
      <c r="I119" s="161"/>
      <c r="J119" s="161"/>
      <c r="K119" s="161"/>
      <c r="L119" s="186"/>
      <c r="M119" s="111"/>
      <c r="N119" s="138"/>
      <c r="O119" s="86"/>
      <c r="P119" s="118"/>
      <c r="Q119" s="90"/>
      <c r="R119" s="1"/>
      <c r="S119" s="90"/>
      <c r="T119" s="90"/>
      <c r="U119" s="1"/>
      <c r="V119" s="90"/>
      <c r="W119" s="90"/>
      <c r="X119" s="1"/>
      <c r="Y119" s="90"/>
      <c r="Z119" s="90"/>
      <c r="AA119" s="1"/>
      <c r="AB119" s="90"/>
      <c r="AC119" s="133"/>
      <c r="AD119" s="1"/>
      <c r="AE119" s="99"/>
      <c r="AF119" s="133"/>
      <c r="AG119" s="1"/>
      <c r="AH119" s="99"/>
      <c r="AI119" s="133"/>
      <c r="AJ119" s="1"/>
      <c r="AK119" s="99"/>
      <c r="AL119" s="133"/>
      <c r="AM119" s="1"/>
      <c r="AN119" s="99"/>
      <c r="AO119" s="133"/>
      <c r="AP119" s="1"/>
      <c r="AQ119" s="99"/>
      <c r="AR119" s="133"/>
      <c r="AS119" s="1"/>
      <c r="AT119" s="99"/>
      <c r="AU119" s="133"/>
      <c r="AV119" s="1"/>
      <c r="AW119" s="246">
        <f t="shared" si="3"/>
        <v>0</v>
      </c>
      <c r="AX119" s="130">
        <f t="shared" si="4"/>
        <v>0</v>
      </c>
      <c r="AY119" s="65">
        <f t="shared" si="5"/>
        <v>0</v>
      </c>
      <c r="AZ119" s="15"/>
    </row>
    <row r="120" spans="1:52" x14ac:dyDescent="0.3">
      <c r="A120" s="183" t="s">
        <v>149</v>
      </c>
      <c r="B120" s="173"/>
      <c r="C120" s="169"/>
      <c r="D120" s="169"/>
      <c r="E120" s="170"/>
      <c r="F120" s="170"/>
      <c r="G120" s="170"/>
      <c r="H120" s="170"/>
      <c r="I120" s="170"/>
      <c r="J120" s="170"/>
      <c r="K120" s="170"/>
      <c r="L120" s="185"/>
      <c r="M120" s="114"/>
      <c r="N120" s="139"/>
      <c r="O120" s="87"/>
      <c r="P120" s="119"/>
      <c r="Q120" s="91"/>
      <c r="R120" s="6"/>
      <c r="S120" s="91"/>
      <c r="T120" s="91"/>
      <c r="U120" s="6"/>
      <c r="V120" s="91"/>
      <c r="W120" s="91"/>
      <c r="X120" s="6"/>
      <c r="Y120" s="91"/>
      <c r="Z120" s="91"/>
      <c r="AA120" s="6"/>
      <c r="AB120" s="91"/>
      <c r="AC120" s="134"/>
      <c r="AD120" s="6"/>
      <c r="AE120" s="100"/>
      <c r="AF120" s="134"/>
      <c r="AG120" s="6"/>
      <c r="AH120" s="100"/>
      <c r="AI120" s="134"/>
      <c r="AJ120" s="6"/>
      <c r="AK120" s="100"/>
      <c r="AL120" s="134"/>
      <c r="AM120" s="6"/>
      <c r="AN120" s="100"/>
      <c r="AO120" s="134"/>
      <c r="AP120" s="6"/>
      <c r="AQ120" s="100"/>
      <c r="AR120" s="134"/>
      <c r="AS120" s="6"/>
      <c r="AT120" s="100"/>
      <c r="AU120" s="134"/>
      <c r="AV120" s="6"/>
      <c r="AW120" s="246">
        <f t="shared" si="3"/>
        <v>0</v>
      </c>
      <c r="AX120" s="130">
        <f t="shared" si="4"/>
        <v>0</v>
      </c>
      <c r="AY120" s="65">
        <f t="shared" si="5"/>
        <v>0</v>
      </c>
      <c r="AZ120" s="15"/>
    </row>
    <row r="121" spans="1:52" x14ac:dyDescent="0.3">
      <c r="A121" s="184" t="s">
        <v>150</v>
      </c>
      <c r="B121" s="164"/>
      <c r="C121" s="160"/>
      <c r="D121" s="160"/>
      <c r="E121" s="161"/>
      <c r="F121" s="161"/>
      <c r="G121" s="161"/>
      <c r="H121" s="161"/>
      <c r="I121" s="161"/>
      <c r="J121" s="161"/>
      <c r="K121" s="161"/>
      <c r="L121" s="186"/>
      <c r="M121" s="111"/>
      <c r="N121" s="138"/>
      <c r="O121" s="86"/>
      <c r="P121" s="118"/>
      <c r="Q121" s="90"/>
      <c r="R121" s="1"/>
      <c r="S121" s="90"/>
      <c r="T121" s="90"/>
      <c r="U121" s="1"/>
      <c r="V121" s="90"/>
      <c r="W121" s="90"/>
      <c r="X121" s="1"/>
      <c r="Y121" s="90"/>
      <c r="Z121" s="90"/>
      <c r="AA121" s="1"/>
      <c r="AB121" s="90"/>
      <c r="AC121" s="133"/>
      <c r="AD121" s="1"/>
      <c r="AE121" s="99"/>
      <c r="AF121" s="133"/>
      <c r="AG121" s="1"/>
      <c r="AH121" s="99"/>
      <c r="AI121" s="133"/>
      <c r="AJ121" s="1"/>
      <c r="AK121" s="99"/>
      <c r="AL121" s="133"/>
      <c r="AM121" s="1"/>
      <c r="AN121" s="99"/>
      <c r="AO121" s="133"/>
      <c r="AP121" s="1"/>
      <c r="AQ121" s="99"/>
      <c r="AR121" s="133"/>
      <c r="AS121" s="1"/>
      <c r="AT121" s="99"/>
      <c r="AU121" s="133"/>
      <c r="AV121" s="1"/>
      <c r="AW121" s="246">
        <f t="shared" si="3"/>
        <v>0</v>
      </c>
      <c r="AX121" s="130">
        <f t="shared" si="4"/>
        <v>0</v>
      </c>
      <c r="AY121" s="65">
        <f t="shared" si="5"/>
        <v>0</v>
      </c>
      <c r="AZ121" s="15"/>
    </row>
    <row r="122" spans="1:52" x14ac:dyDescent="0.3">
      <c r="A122" s="183" t="s">
        <v>151</v>
      </c>
      <c r="B122" s="173"/>
      <c r="C122" s="169"/>
      <c r="D122" s="169"/>
      <c r="E122" s="170"/>
      <c r="F122" s="170"/>
      <c r="G122" s="170"/>
      <c r="H122" s="170"/>
      <c r="I122" s="170"/>
      <c r="J122" s="170"/>
      <c r="K122" s="170"/>
      <c r="L122" s="185"/>
      <c r="M122" s="114"/>
      <c r="N122" s="139"/>
      <c r="O122" s="87"/>
      <c r="P122" s="119"/>
      <c r="Q122" s="91"/>
      <c r="R122" s="6"/>
      <c r="S122" s="91"/>
      <c r="T122" s="91"/>
      <c r="U122" s="6"/>
      <c r="V122" s="91"/>
      <c r="W122" s="91"/>
      <c r="X122" s="6"/>
      <c r="Y122" s="91"/>
      <c r="Z122" s="91"/>
      <c r="AA122" s="6"/>
      <c r="AB122" s="91"/>
      <c r="AC122" s="134"/>
      <c r="AD122" s="6"/>
      <c r="AE122" s="100"/>
      <c r="AF122" s="134"/>
      <c r="AG122" s="6"/>
      <c r="AH122" s="100"/>
      <c r="AI122" s="134"/>
      <c r="AJ122" s="6"/>
      <c r="AK122" s="100"/>
      <c r="AL122" s="134"/>
      <c r="AM122" s="6"/>
      <c r="AN122" s="100"/>
      <c r="AO122" s="134"/>
      <c r="AP122" s="6"/>
      <c r="AQ122" s="100"/>
      <c r="AR122" s="134"/>
      <c r="AS122" s="6"/>
      <c r="AT122" s="100"/>
      <c r="AU122" s="134"/>
      <c r="AV122" s="6"/>
      <c r="AW122" s="246">
        <f t="shared" si="3"/>
        <v>0</v>
      </c>
      <c r="AX122" s="130">
        <f t="shared" si="4"/>
        <v>0</v>
      </c>
      <c r="AY122" s="65">
        <f t="shared" si="5"/>
        <v>0</v>
      </c>
      <c r="AZ122" s="15"/>
    </row>
    <row r="123" spans="1:52" x14ac:dyDescent="0.3">
      <c r="A123" s="184" t="s">
        <v>152</v>
      </c>
      <c r="B123" s="164"/>
      <c r="C123" s="160"/>
      <c r="D123" s="160"/>
      <c r="E123" s="161"/>
      <c r="F123" s="161"/>
      <c r="G123" s="161"/>
      <c r="H123" s="161"/>
      <c r="I123" s="161"/>
      <c r="J123" s="161"/>
      <c r="K123" s="161"/>
      <c r="L123" s="186"/>
      <c r="M123" s="111"/>
      <c r="N123" s="138"/>
      <c r="O123" s="86"/>
      <c r="P123" s="118"/>
      <c r="Q123" s="90"/>
      <c r="R123" s="1"/>
      <c r="S123" s="90"/>
      <c r="T123" s="90"/>
      <c r="U123" s="1"/>
      <c r="V123" s="90"/>
      <c r="W123" s="90"/>
      <c r="X123" s="1"/>
      <c r="Y123" s="90"/>
      <c r="Z123" s="90"/>
      <c r="AA123" s="1"/>
      <c r="AB123" s="90"/>
      <c r="AC123" s="133"/>
      <c r="AD123" s="1"/>
      <c r="AE123" s="99"/>
      <c r="AF123" s="133"/>
      <c r="AG123" s="1"/>
      <c r="AH123" s="99"/>
      <c r="AI123" s="133"/>
      <c r="AJ123" s="1"/>
      <c r="AK123" s="99"/>
      <c r="AL123" s="133"/>
      <c r="AM123" s="1"/>
      <c r="AN123" s="99"/>
      <c r="AO123" s="133"/>
      <c r="AP123" s="1"/>
      <c r="AQ123" s="99"/>
      <c r="AR123" s="133"/>
      <c r="AS123" s="1"/>
      <c r="AT123" s="99"/>
      <c r="AU123" s="133"/>
      <c r="AV123" s="1"/>
      <c r="AW123" s="246">
        <f t="shared" si="3"/>
        <v>0</v>
      </c>
      <c r="AX123" s="130">
        <f t="shared" si="4"/>
        <v>0</v>
      </c>
      <c r="AY123" s="65">
        <f t="shared" si="5"/>
        <v>0</v>
      </c>
      <c r="AZ123" s="15"/>
    </row>
    <row r="124" spans="1:52" x14ac:dyDescent="0.3">
      <c r="A124" s="183" t="s">
        <v>153</v>
      </c>
      <c r="B124" s="173"/>
      <c r="C124" s="169"/>
      <c r="D124" s="169"/>
      <c r="E124" s="170"/>
      <c r="F124" s="170"/>
      <c r="G124" s="170"/>
      <c r="H124" s="170"/>
      <c r="I124" s="170"/>
      <c r="J124" s="170"/>
      <c r="K124" s="170"/>
      <c r="L124" s="185"/>
      <c r="M124" s="114"/>
      <c r="N124" s="139"/>
      <c r="O124" s="87"/>
      <c r="P124" s="119"/>
      <c r="Q124" s="91"/>
      <c r="R124" s="6"/>
      <c r="S124" s="91"/>
      <c r="T124" s="91"/>
      <c r="U124" s="6"/>
      <c r="V124" s="91"/>
      <c r="W124" s="91"/>
      <c r="X124" s="6"/>
      <c r="Y124" s="91"/>
      <c r="Z124" s="91"/>
      <c r="AA124" s="6"/>
      <c r="AB124" s="91"/>
      <c r="AC124" s="134"/>
      <c r="AD124" s="6"/>
      <c r="AE124" s="100"/>
      <c r="AF124" s="134"/>
      <c r="AG124" s="6"/>
      <c r="AH124" s="100"/>
      <c r="AI124" s="134"/>
      <c r="AJ124" s="6"/>
      <c r="AK124" s="100"/>
      <c r="AL124" s="134"/>
      <c r="AM124" s="6"/>
      <c r="AN124" s="100"/>
      <c r="AO124" s="134"/>
      <c r="AP124" s="6"/>
      <c r="AQ124" s="100"/>
      <c r="AR124" s="134"/>
      <c r="AS124" s="6"/>
      <c r="AT124" s="100"/>
      <c r="AU124" s="134"/>
      <c r="AV124" s="6"/>
      <c r="AW124" s="246">
        <f t="shared" si="3"/>
        <v>0</v>
      </c>
      <c r="AX124" s="130">
        <f t="shared" si="4"/>
        <v>0</v>
      </c>
      <c r="AY124" s="65">
        <f t="shared" si="5"/>
        <v>0</v>
      </c>
      <c r="AZ124" s="15"/>
    </row>
    <row r="125" spans="1:52" x14ac:dyDescent="0.3">
      <c r="A125" s="184" t="s">
        <v>154</v>
      </c>
      <c r="B125" s="164"/>
      <c r="C125" s="160"/>
      <c r="D125" s="160"/>
      <c r="E125" s="161"/>
      <c r="F125" s="161"/>
      <c r="G125" s="161"/>
      <c r="H125" s="161"/>
      <c r="I125" s="161"/>
      <c r="J125" s="161"/>
      <c r="K125" s="161"/>
      <c r="L125" s="186"/>
      <c r="M125" s="111"/>
      <c r="N125" s="138"/>
      <c r="O125" s="86"/>
      <c r="P125" s="118"/>
      <c r="Q125" s="90"/>
      <c r="R125" s="1"/>
      <c r="S125" s="90"/>
      <c r="T125" s="90"/>
      <c r="U125" s="1"/>
      <c r="V125" s="90"/>
      <c r="W125" s="90"/>
      <c r="X125" s="1"/>
      <c r="Y125" s="90"/>
      <c r="Z125" s="90"/>
      <c r="AA125" s="1"/>
      <c r="AB125" s="90"/>
      <c r="AC125" s="133"/>
      <c r="AD125" s="1"/>
      <c r="AE125" s="99"/>
      <c r="AF125" s="133"/>
      <c r="AG125" s="1"/>
      <c r="AH125" s="99"/>
      <c r="AI125" s="133"/>
      <c r="AJ125" s="1"/>
      <c r="AK125" s="99"/>
      <c r="AL125" s="133"/>
      <c r="AM125" s="1"/>
      <c r="AN125" s="99"/>
      <c r="AO125" s="133"/>
      <c r="AP125" s="1"/>
      <c r="AQ125" s="99"/>
      <c r="AR125" s="133"/>
      <c r="AS125" s="1"/>
      <c r="AT125" s="99"/>
      <c r="AU125" s="133"/>
      <c r="AV125" s="1"/>
      <c r="AW125" s="246">
        <f t="shared" si="3"/>
        <v>0</v>
      </c>
      <c r="AX125" s="130">
        <f t="shared" si="4"/>
        <v>0</v>
      </c>
      <c r="AY125" s="65">
        <f t="shared" si="5"/>
        <v>0</v>
      </c>
      <c r="AZ125" s="15"/>
    </row>
    <row r="126" spans="1:52" x14ac:dyDescent="0.3">
      <c r="A126" s="183" t="s">
        <v>155</v>
      </c>
      <c r="B126" s="173"/>
      <c r="C126" s="169"/>
      <c r="D126" s="169"/>
      <c r="E126" s="170"/>
      <c r="F126" s="170"/>
      <c r="G126" s="170"/>
      <c r="H126" s="170"/>
      <c r="I126" s="170"/>
      <c r="J126" s="170"/>
      <c r="K126" s="170"/>
      <c r="L126" s="185"/>
      <c r="M126" s="114"/>
      <c r="N126" s="139"/>
      <c r="O126" s="87"/>
      <c r="P126" s="119"/>
      <c r="Q126" s="91"/>
      <c r="R126" s="6"/>
      <c r="S126" s="91"/>
      <c r="T126" s="91"/>
      <c r="U126" s="6"/>
      <c r="V126" s="91"/>
      <c r="W126" s="91"/>
      <c r="X126" s="6"/>
      <c r="Y126" s="91"/>
      <c r="Z126" s="91"/>
      <c r="AA126" s="6"/>
      <c r="AB126" s="91"/>
      <c r="AC126" s="134"/>
      <c r="AD126" s="6"/>
      <c r="AE126" s="100"/>
      <c r="AF126" s="134"/>
      <c r="AG126" s="6"/>
      <c r="AH126" s="100"/>
      <c r="AI126" s="134"/>
      <c r="AJ126" s="6"/>
      <c r="AK126" s="100"/>
      <c r="AL126" s="134"/>
      <c r="AM126" s="6"/>
      <c r="AN126" s="100"/>
      <c r="AO126" s="134"/>
      <c r="AP126" s="6"/>
      <c r="AQ126" s="100"/>
      <c r="AR126" s="134"/>
      <c r="AS126" s="6"/>
      <c r="AT126" s="100"/>
      <c r="AU126" s="134"/>
      <c r="AV126" s="6"/>
      <c r="AW126" s="246">
        <f t="shared" si="3"/>
        <v>0</v>
      </c>
      <c r="AX126" s="130">
        <f t="shared" si="4"/>
        <v>0</v>
      </c>
      <c r="AY126" s="65">
        <f t="shared" si="5"/>
        <v>0</v>
      </c>
      <c r="AZ126" s="15"/>
    </row>
    <row r="127" spans="1:52" x14ac:dyDescent="0.3">
      <c r="A127" s="184" t="s">
        <v>156</v>
      </c>
      <c r="B127" s="164"/>
      <c r="C127" s="160"/>
      <c r="D127" s="160"/>
      <c r="E127" s="161"/>
      <c r="F127" s="161"/>
      <c r="G127" s="161"/>
      <c r="H127" s="161"/>
      <c r="I127" s="161"/>
      <c r="J127" s="161"/>
      <c r="K127" s="161"/>
      <c r="L127" s="186"/>
      <c r="M127" s="111"/>
      <c r="N127" s="138"/>
      <c r="O127" s="86"/>
      <c r="P127" s="118"/>
      <c r="Q127" s="90"/>
      <c r="R127" s="1"/>
      <c r="S127" s="90"/>
      <c r="T127" s="90"/>
      <c r="U127" s="1"/>
      <c r="V127" s="90"/>
      <c r="W127" s="90"/>
      <c r="X127" s="1"/>
      <c r="Y127" s="90"/>
      <c r="Z127" s="90"/>
      <c r="AA127" s="1"/>
      <c r="AB127" s="90"/>
      <c r="AC127" s="133"/>
      <c r="AD127" s="1"/>
      <c r="AE127" s="99"/>
      <c r="AF127" s="133"/>
      <c r="AG127" s="1"/>
      <c r="AH127" s="99"/>
      <c r="AI127" s="133"/>
      <c r="AJ127" s="1"/>
      <c r="AK127" s="99"/>
      <c r="AL127" s="133"/>
      <c r="AM127" s="1"/>
      <c r="AN127" s="99"/>
      <c r="AO127" s="133"/>
      <c r="AP127" s="1"/>
      <c r="AQ127" s="99"/>
      <c r="AR127" s="133"/>
      <c r="AS127" s="1"/>
      <c r="AT127" s="99"/>
      <c r="AU127" s="133"/>
      <c r="AV127" s="1"/>
      <c r="AW127" s="246">
        <f t="shared" si="3"/>
        <v>0</v>
      </c>
      <c r="AX127" s="130">
        <f t="shared" si="4"/>
        <v>0</v>
      </c>
      <c r="AY127" s="65">
        <f t="shared" si="5"/>
        <v>0</v>
      </c>
      <c r="AZ127" s="15"/>
    </row>
    <row r="128" spans="1:52" x14ac:dyDescent="0.3">
      <c r="A128" s="183" t="s">
        <v>157</v>
      </c>
      <c r="B128" s="173"/>
      <c r="C128" s="169"/>
      <c r="D128" s="169"/>
      <c r="E128" s="170"/>
      <c r="F128" s="170"/>
      <c r="G128" s="170"/>
      <c r="H128" s="170"/>
      <c r="I128" s="170"/>
      <c r="J128" s="170"/>
      <c r="K128" s="170"/>
      <c r="L128" s="185"/>
      <c r="M128" s="114"/>
      <c r="N128" s="139"/>
      <c r="O128" s="87"/>
      <c r="P128" s="119"/>
      <c r="Q128" s="91"/>
      <c r="R128" s="6"/>
      <c r="S128" s="91"/>
      <c r="T128" s="91"/>
      <c r="U128" s="6"/>
      <c r="V128" s="91"/>
      <c r="W128" s="91"/>
      <c r="X128" s="6"/>
      <c r="Y128" s="91"/>
      <c r="Z128" s="91"/>
      <c r="AA128" s="6"/>
      <c r="AB128" s="91"/>
      <c r="AC128" s="134"/>
      <c r="AD128" s="6"/>
      <c r="AE128" s="100"/>
      <c r="AF128" s="134"/>
      <c r="AG128" s="6"/>
      <c r="AH128" s="100"/>
      <c r="AI128" s="134"/>
      <c r="AJ128" s="6"/>
      <c r="AK128" s="100"/>
      <c r="AL128" s="134"/>
      <c r="AM128" s="6"/>
      <c r="AN128" s="100"/>
      <c r="AO128" s="134"/>
      <c r="AP128" s="6"/>
      <c r="AQ128" s="100"/>
      <c r="AR128" s="134"/>
      <c r="AS128" s="6"/>
      <c r="AT128" s="100"/>
      <c r="AU128" s="134"/>
      <c r="AV128" s="6"/>
      <c r="AW128" s="246">
        <f t="shared" si="3"/>
        <v>0</v>
      </c>
      <c r="AX128" s="130">
        <f t="shared" si="4"/>
        <v>0</v>
      </c>
      <c r="AY128" s="65">
        <f t="shared" si="5"/>
        <v>0</v>
      </c>
      <c r="AZ128" s="15"/>
    </row>
    <row r="129" spans="1:52" x14ac:dyDescent="0.3">
      <c r="A129" s="184" t="s">
        <v>158</v>
      </c>
      <c r="B129" s="164"/>
      <c r="C129" s="160"/>
      <c r="D129" s="160"/>
      <c r="E129" s="161"/>
      <c r="F129" s="161"/>
      <c r="G129" s="161"/>
      <c r="H129" s="161"/>
      <c r="I129" s="161"/>
      <c r="J129" s="161"/>
      <c r="K129" s="161"/>
      <c r="L129" s="186"/>
      <c r="M129" s="111"/>
      <c r="N129" s="138"/>
      <c r="O129" s="86"/>
      <c r="P129" s="118"/>
      <c r="Q129" s="90"/>
      <c r="R129" s="1"/>
      <c r="S129" s="90"/>
      <c r="T129" s="90"/>
      <c r="U129" s="1"/>
      <c r="V129" s="90"/>
      <c r="W129" s="90"/>
      <c r="X129" s="1"/>
      <c r="Y129" s="90"/>
      <c r="Z129" s="90"/>
      <c r="AA129" s="1"/>
      <c r="AB129" s="90"/>
      <c r="AC129" s="133"/>
      <c r="AD129" s="1"/>
      <c r="AE129" s="99"/>
      <c r="AF129" s="133"/>
      <c r="AG129" s="1"/>
      <c r="AH129" s="99"/>
      <c r="AI129" s="133"/>
      <c r="AJ129" s="1"/>
      <c r="AK129" s="99"/>
      <c r="AL129" s="133"/>
      <c r="AM129" s="1"/>
      <c r="AN129" s="99"/>
      <c r="AO129" s="133"/>
      <c r="AP129" s="1"/>
      <c r="AQ129" s="99"/>
      <c r="AR129" s="133"/>
      <c r="AS129" s="1"/>
      <c r="AT129" s="99"/>
      <c r="AU129" s="133"/>
      <c r="AV129" s="1"/>
      <c r="AW129" s="246">
        <f t="shared" si="3"/>
        <v>0</v>
      </c>
      <c r="AX129" s="130">
        <f t="shared" si="4"/>
        <v>0</v>
      </c>
      <c r="AY129" s="65">
        <f t="shared" si="5"/>
        <v>0</v>
      </c>
      <c r="AZ129" s="15"/>
    </row>
    <row r="130" spans="1:52" x14ac:dyDescent="0.3">
      <c r="A130" s="183" t="s">
        <v>159</v>
      </c>
      <c r="B130" s="173"/>
      <c r="C130" s="169"/>
      <c r="D130" s="169"/>
      <c r="E130" s="170"/>
      <c r="F130" s="170"/>
      <c r="G130" s="170"/>
      <c r="H130" s="170"/>
      <c r="I130" s="170"/>
      <c r="J130" s="170"/>
      <c r="K130" s="170"/>
      <c r="L130" s="185"/>
      <c r="M130" s="114"/>
      <c r="N130" s="139"/>
      <c r="O130" s="87"/>
      <c r="P130" s="119"/>
      <c r="Q130" s="91"/>
      <c r="R130" s="6"/>
      <c r="S130" s="91"/>
      <c r="T130" s="91"/>
      <c r="U130" s="6"/>
      <c r="V130" s="91"/>
      <c r="W130" s="91"/>
      <c r="X130" s="6"/>
      <c r="Y130" s="91"/>
      <c r="Z130" s="91"/>
      <c r="AA130" s="6"/>
      <c r="AB130" s="91"/>
      <c r="AC130" s="134"/>
      <c r="AD130" s="6"/>
      <c r="AE130" s="100"/>
      <c r="AF130" s="134"/>
      <c r="AG130" s="6"/>
      <c r="AH130" s="100"/>
      <c r="AI130" s="134"/>
      <c r="AJ130" s="6"/>
      <c r="AK130" s="100"/>
      <c r="AL130" s="134"/>
      <c r="AM130" s="6"/>
      <c r="AN130" s="100"/>
      <c r="AO130" s="134"/>
      <c r="AP130" s="6"/>
      <c r="AQ130" s="100"/>
      <c r="AR130" s="134"/>
      <c r="AS130" s="6"/>
      <c r="AT130" s="100"/>
      <c r="AU130" s="134"/>
      <c r="AV130" s="6"/>
      <c r="AW130" s="246">
        <f t="shared" si="3"/>
        <v>0</v>
      </c>
      <c r="AX130" s="130">
        <f t="shared" si="4"/>
        <v>0</v>
      </c>
      <c r="AY130" s="65">
        <f t="shared" si="5"/>
        <v>0</v>
      </c>
      <c r="AZ130" s="15"/>
    </row>
    <row r="131" spans="1:52" x14ac:dyDescent="0.3">
      <c r="A131" s="184" t="s">
        <v>160</v>
      </c>
      <c r="B131" s="164"/>
      <c r="C131" s="160"/>
      <c r="D131" s="160"/>
      <c r="E131" s="161"/>
      <c r="F131" s="161"/>
      <c r="G131" s="161"/>
      <c r="H131" s="161"/>
      <c r="I131" s="161"/>
      <c r="J131" s="161"/>
      <c r="K131" s="161"/>
      <c r="L131" s="186"/>
      <c r="M131" s="111"/>
      <c r="N131" s="138"/>
      <c r="O131" s="86"/>
      <c r="P131" s="118"/>
      <c r="Q131" s="90"/>
      <c r="R131" s="1"/>
      <c r="S131" s="90"/>
      <c r="T131" s="90"/>
      <c r="U131" s="1"/>
      <c r="V131" s="90"/>
      <c r="W131" s="90"/>
      <c r="X131" s="1"/>
      <c r="Y131" s="90"/>
      <c r="Z131" s="90"/>
      <c r="AA131" s="1"/>
      <c r="AB131" s="90"/>
      <c r="AC131" s="133"/>
      <c r="AD131" s="1"/>
      <c r="AE131" s="99"/>
      <c r="AF131" s="133"/>
      <c r="AG131" s="1"/>
      <c r="AH131" s="99"/>
      <c r="AI131" s="133"/>
      <c r="AJ131" s="1"/>
      <c r="AK131" s="99"/>
      <c r="AL131" s="133"/>
      <c r="AM131" s="1"/>
      <c r="AN131" s="99"/>
      <c r="AO131" s="133"/>
      <c r="AP131" s="1"/>
      <c r="AQ131" s="99"/>
      <c r="AR131" s="133"/>
      <c r="AS131" s="1"/>
      <c r="AT131" s="99"/>
      <c r="AU131" s="133"/>
      <c r="AV131" s="1"/>
      <c r="AW131" s="246">
        <f t="shared" si="3"/>
        <v>0</v>
      </c>
      <c r="AX131" s="130">
        <f t="shared" si="4"/>
        <v>0</v>
      </c>
      <c r="AY131" s="65">
        <f t="shared" si="5"/>
        <v>0</v>
      </c>
      <c r="AZ131" s="15"/>
    </row>
    <row r="132" spans="1:52" x14ac:dyDescent="0.3">
      <c r="A132" s="183" t="s">
        <v>161</v>
      </c>
      <c r="B132" s="173"/>
      <c r="C132" s="169"/>
      <c r="D132" s="169"/>
      <c r="E132" s="170"/>
      <c r="F132" s="170"/>
      <c r="G132" s="170"/>
      <c r="H132" s="170"/>
      <c r="I132" s="170"/>
      <c r="J132" s="170"/>
      <c r="K132" s="170"/>
      <c r="L132" s="185"/>
      <c r="M132" s="114"/>
      <c r="N132" s="139"/>
      <c r="O132" s="87"/>
      <c r="P132" s="119"/>
      <c r="Q132" s="91"/>
      <c r="R132" s="6"/>
      <c r="S132" s="91"/>
      <c r="T132" s="91"/>
      <c r="U132" s="6"/>
      <c r="V132" s="91"/>
      <c r="W132" s="91"/>
      <c r="X132" s="6"/>
      <c r="Y132" s="91"/>
      <c r="Z132" s="91"/>
      <c r="AA132" s="6"/>
      <c r="AB132" s="91"/>
      <c r="AC132" s="134"/>
      <c r="AD132" s="6"/>
      <c r="AE132" s="100"/>
      <c r="AF132" s="134"/>
      <c r="AG132" s="6"/>
      <c r="AH132" s="100"/>
      <c r="AI132" s="134"/>
      <c r="AJ132" s="6"/>
      <c r="AK132" s="100"/>
      <c r="AL132" s="134"/>
      <c r="AM132" s="6"/>
      <c r="AN132" s="100"/>
      <c r="AO132" s="134"/>
      <c r="AP132" s="6"/>
      <c r="AQ132" s="100"/>
      <c r="AR132" s="134"/>
      <c r="AS132" s="6"/>
      <c r="AT132" s="100"/>
      <c r="AU132" s="134"/>
      <c r="AV132" s="6"/>
      <c r="AW132" s="246">
        <f t="shared" si="3"/>
        <v>0</v>
      </c>
      <c r="AX132" s="130">
        <f t="shared" si="4"/>
        <v>0</v>
      </c>
      <c r="AY132" s="65">
        <f t="shared" si="5"/>
        <v>0</v>
      </c>
      <c r="AZ132" s="15"/>
    </row>
    <row r="133" spans="1:52" x14ac:dyDescent="0.3">
      <c r="A133" s="184" t="s">
        <v>162</v>
      </c>
      <c r="B133" s="164"/>
      <c r="C133" s="160"/>
      <c r="D133" s="160"/>
      <c r="E133" s="161"/>
      <c r="F133" s="161"/>
      <c r="G133" s="161"/>
      <c r="H133" s="161"/>
      <c r="I133" s="161"/>
      <c r="J133" s="161"/>
      <c r="K133" s="161"/>
      <c r="L133" s="186"/>
      <c r="M133" s="111"/>
      <c r="N133" s="138"/>
      <c r="O133" s="86"/>
      <c r="P133" s="118"/>
      <c r="Q133" s="90"/>
      <c r="R133" s="1"/>
      <c r="S133" s="90"/>
      <c r="T133" s="90"/>
      <c r="U133" s="1"/>
      <c r="V133" s="90"/>
      <c r="W133" s="90"/>
      <c r="X133" s="1"/>
      <c r="Y133" s="90"/>
      <c r="Z133" s="90"/>
      <c r="AA133" s="1"/>
      <c r="AB133" s="90"/>
      <c r="AC133" s="133"/>
      <c r="AD133" s="1"/>
      <c r="AE133" s="99"/>
      <c r="AF133" s="133"/>
      <c r="AG133" s="1"/>
      <c r="AH133" s="99"/>
      <c r="AI133" s="133"/>
      <c r="AJ133" s="1"/>
      <c r="AK133" s="99"/>
      <c r="AL133" s="133"/>
      <c r="AM133" s="1"/>
      <c r="AN133" s="99"/>
      <c r="AO133" s="133"/>
      <c r="AP133" s="1"/>
      <c r="AQ133" s="99"/>
      <c r="AR133" s="133"/>
      <c r="AS133" s="1"/>
      <c r="AT133" s="99"/>
      <c r="AU133" s="133"/>
      <c r="AV133" s="1"/>
      <c r="AW133" s="246">
        <f t="shared" si="3"/>
        <v>0</v>
      </c>
      <c r="AX133" s="130">
        <f t="shared" si="4"/>
        <v>0</v>
      </c>
      <c r="AY133" s="65">
        <f t="shared" si="5"/>
        <v>0</v>
      </c>
      <c r="AZ133" s="15"/>
    </row>
    <row r="134" spans="1:52" x14ac:dyDescent="0.3">
      <c r="A134" s="183" t="s">
        <v>163</v>
      </c>
      <c r="B134" s="173"/>
      <c r="C134" s="169"/>
      <c r="D134" s="169"/>
      <c r="E134" s="170"/>
      <c r="F134" s="170"/>
      <c r="G134" s="170"/>
      <c r="H134" s="170"/>
      <c r="I134" s="170"/>
      <c r="J134" s="170"/>
      <c r="K134" s="170"/>
      <c r="L134" s="185"/>
      <c r="M134" s="114"/>
      <c r="N134" s="139"/>
      <c r="O134" s="87"/>
      <c r="P134" s="119"/>
      <c r="Q134" s="91"/>
      <c r="R134" s="6"/>
      <c r="S134" s="91"/>
      <c r="T134" s="91"/>
      <c r="U134" s="6"/>
      <c r="V134" s="91"/>
      <c r="W134" s="91"/>
      <c r="X134" s="6"/>
      <c r="Y134" s="91"/>
      <c r="Z134" s="91"/>
      <c r="AA134" s="6"/>
      <c r="AB134" s="91"/>
      <c r="AC134" s="134"/>
      <c r="AD134" s="6"/>
      <c r="AE134" s="100"/>
      <c r="AF134" s="134"/>
      <c r="AG134" s="6"/>
      <c r="AH134" s="100"/>
      <c r="AI134" s="134"/>
      <c r="AJ134" s="6"/>
      <c r="AK134" s="100"/>
      <c r="AL134" s="134"/>
      <c r="AM134" s="6"/>
      <c r="AN134" s="100"/>
      <c r="AO134" s="134"/>
      <c r="AP134" s="6"/>
      <c r="AQ134" s="100"/>
      <c r="AR134" s="134"/>
      <c r="AS134" s="6"/>
      <c r="AT134" s="100"/>
      <c r="AU134" s="134"/>
      <c r="AV134" s="6"/>
      <c r="AW134" s="246">
        <f t="shared" si="3"/>
        <v>0</v>
      </c>
      <c r="AX134" s="130">
        <f t="shared" si="4"/>
        <v>0</v>
      </c>
      <c r="AY134" s="65">
        <f t="shared" si="5"/>
        <v>0</v>
      </c>
      <c r="AZ134" s="15"/>
    </row>
    <row r="135" spans="1:52" x14ac:dyDescent="0.3">
      <c r="A135" s="184" t="s">
        <v>164</v>
      </c>
      <c r="B135" s="164"/>
      <c r="C135" s="160"/>
      <c r="D135" s="160"/>
      <c r="E135" s="161"/>
      <c r="F135" s="161"/>
      <c r="G135" s="161"/>
      <c r="H135" s="161"/>
      <c r="I135" s="161"/>
      <c r="J135" s="161"/>
      <c r="K135" s="161"/>
      <c r="L135" s="186"/>
      <c r="M135" s="111"/>
      <c r="N135" s="138"/>
      <c r="O135" s="86"/>
      <c r="P135" s="118"/>
      <c r="Q135" s="90"/>
      <c r="R135" s="1"/>
      <c r="S135" s="90"/>
      <c r="T135" s="90"/>
      <c r="U135" s="1"/>
      <c r="V135" s="90"/>
      <c r="W135" s="90"/>
      <c r="X135" s="1"/>
      <c r="Y135" s="90"/>
      <c r="Z135" s="90"/>
      <c r="AA135" s="1"/>
      <c r="AB135" s="90"/>
      <c r="AC135" s="133"/>
      <c r="AD135" s="1"/>
      <c r="AE135" s="99"/>
      <c r="AF135" s="133"/>
      <c r="AG135" s="1"/>
      <c r="AH135" s="99"/>
      <c r="AI135" s="133"/>
      <c r="AJ135" s="1"/>
      <c r="AK135" s="99"/>
      <c r="AL135" s="133"/>
      <c r="AM135" s="1"/>
      <c r="AN135" s="99"/>
      <c r="AO135" s="133"/>
      <c r="AP135" s="1"/>
      <c r="AQ135" s="99"/>
      <c r="AR135" s="133"/>
      <c r="AS135" s="1"/>
      <c r="AT135" s="99"/>
      <c r="AU135" s="133"/>
      <c r="AV135" s="1"/>
      <c r="AW135" s="246">
        <f t="shared" ref="AW135:AW198" si="6">M135+P135+S135+V135+Y135+AB135+AE135+AH135+AK135+AN135+AQ135+AT135</f>
        <v>0</v>
      </c>
      <c r="AX135" s="130">
        <f t="shared" ref="AX135:AX198" si="7">N135+Q135+T135+W135+Z135+AC135+AF135+AI135+AL135+AO135+AR135+AU135</f>
        <v>0</v>
      </c>
      <c r="AY135" s="65">
        <f t="shared" ref="AY135:AY198" si="8">O135+R135+U135+X135+AA135+AD135+AG135+AJ135+AM135+AP135+AS135+AV135</f>
        <v>0</v>
      </c>
      <c r="AZ135" s="15"/>
    </row>
    <row r="136" spans="1:52" x14ac:dyDescent="0.3">
      <c r="A136" s="183" t="s">
        <v>165</v>
      </c>
      <c r="B136" s="173"/>
      <c r="C136" s="169"/>
      <c r="D136" s="169"/>
      <c r="E136" s="170"/>
      <c r="F136" s="170"/>
      <c r="G136" s="170"/>
      <c r="H136" s="170"/>
      <c r="I136" s="170"/>
      <c r="J136" s="170"/>
      <c r="K136" s="170"/>
      <c r="L136" s="185"/>
      <c r="M136" s="114"/>
      <c r="N136" s="139"/>
      <c r="O136" s="87"/>
      <c r="P136" s="119"/>
      <c r="Q136" s="91"/>
      <c r="R136" s="6"/>
      <c r="S136" s="91"/>
      <c r="T136" s="91"/>
      <c r="U136" s="6"/>
      <c r="V136" s="91"/>
      <c r="W136" s="91"/>
      <c r="X136" s="6"/>
      <c r="Y136" s="91"/>
      <c r="Z136" s="91"/>
      <c r="AA136" s="6"/>
      <c r="AB136" s="91"/>
      <c r="AC136" s="134"/>
      <c r="AD136" s="6"/>
      <c r="AE136" s="100"/>
      <c r="AF136" s="134"/>
      <c r="AG136" s="6"/>
      <c r="AH136" s="100"/>
      <c r="AI136" s="134"/>
      <c r="AJ136" s="6"/>
      <c r="AK136" s="100"/>
      <c r="AL136" s="134"/>
      <c r="AM136" s="6"/>
      <c r="AN136" s="100"/>
      <c r="AO136" s="134"/>
      <c r="AP136" s="6"/>
      <c r="AQ136" s="100"/>
      <c r="AR136" s="134"/>
      <c r="AS136" s="6"/>
      <c r="AT136" s="100"/>
      <c r="AU136" s="134"/>
      <c r="AV136" s="6"/>
      <c r="AW136" s="246">
        <f t="shared" si="6"/>
        <v>0</v>
      </c>
      <c r="AX136" s="130">
        <f t="shared" si="7"/>
        <v>0</v>
      </c>
      <c r="AY136" s="65">
        <f t="shared" si="8"/>
        <v>0</v>
      </c>
      <c r="AZ136" s="15"/>
    </row>
    <row r="137" spans="1:52" x14ac:dyDescent="0.3">
      <c r="A137" s="184" t="s">
        <v>166</v>
      </c>
      <c r="B137" s="164"/>
      <c r="C137" s="160"/>
      <c r="D137" s="160"/>
      <c r="E137" s="161"/>
      <c r="F137" s="161"/>
      <c r="G137" s="161"/>
      <c r="H137" s="161"/>
      <c r="I137" s="161"/>
      <c r="J137" s="161"/>
      <c r="K137" s="161"/>
      <c r="L137" s="186"/>
      <c r="M137" s="111"/>
      <c r="N137" s="138"/>
      <c r="O137" s="86"/>
      <c r="P137" s="118"/>
      <c r="Q137" s="90"/>
      <c r="R137" s="1"/>
      <c r="S137" s="90"/>
      <c r="T137" s="90"/>
      <c r="U137" s="1"/>
      <c r="V137" s="90"/>
      <c r="W137" s="90"/>
      <c r="X137" s="1"/>
      <c r="Y137" s="90"/>
      <c r="Z137" s="90"/>
      <c r="AA137" s="1"/>
      <c r="AB137" s="90"/>
      <c r="AC137" s="133"/>
      <c r="AD137" s="1"/>
      <c r="AE137" s="99"/>
      <c r="AF137" s="133"/>
      <c r="AG137" s="1"/>
      <c r="AH137" s="99"/>
      <c r="AI137" s="133"/>
      <c r="AJ137" s="1"/>
      <c r="AK137" s="99"/>
      <c r="AL137" s="133"/>
      <c r="AM137" s="1"/>
      <c r="AN137" s="99"/>
      <c r="AO137" s="133"/>
      <c r="AP137" s="1"/>
      <c r="AQ137" s="99"/>
      <c r="AR137" s="133"/>
      <c r="AS137" s="1"/>
      <c r="AT137" s="99"/>
      <c r="AU137" s="133"/>
      <c r="AV137" s="1"/>
      <c r="AW137" s="246">
        <f t="shared" si="6"/>
        <v>0</v>
      </c>
      <c r="AX137" s="130">
        <f t="shared" si="7"/>
        <v>0</v>
      </c>
      <c r="AY137" s="65">
        <f t="shared" si="8"/>
        <v>0</v>
      </c>
      <c r="AZ137" s="15"/>
    </row>
    <row r="138" spans="1:52" x14ac:dyDescent="0.3">
      <c r="A138" s="183" t="s">
        <v>167</v>
      </c>
      <c r="B138" s="173"/>
      <c r="C138" s="169"/>
      <c r="D138" s="169"/>
      <c r="E138" s="170"/>
      <c r="F138" s="170"/>
      <c r="G138" s="170"/>
      <c r="H138" s="170"/>
      <c r="I138" s="170"/>
      <c r="J138" s="170"/>
      <c r="K138" s="170"/>
      <c r="L138" s="185"/>
      <c r="M138" s="114"/>
      <c r="N138" s="139"/>
      <c r="O138" s="87"/>
      <c r="P138" s="119"/>
      <c r="Q138" s="91"/>
      <c r="R138" s="6"/>
      <c r="S138" s="91"/>
      <c r="T138" s="91"/>
      <c r="U138" s="6"/>
      <c r="V138" s="91"/>
      <c r="W138" s="91"/>
      <c r="X138" s="6"/>
      <c r="Y138" s="91"/>
      <c r="Z138" s="91"/>
      <c r="AA138" s="6"/>
      <c r="AB138" s="91"/>
      <c r="AC138" s="134"/>
      <c r="AD138" s="6"/>
      <c r="AE138" s="100"/>
      <c r="AF138" s="134"/>
      <c r="AG138" s="6"/>
      <c r="AH138" s="100"/>
      <c r="AI138" s="134"/>
      <c r="AJ138" s="6"/>
      <c r="AK138" s="100"/>
      <c r="AL138" s="134"/>
      <c r="AM138" s="6"/>
      <c r="AN138" s="100"/>
      <c r="AO138" s="134"/>
      <c r="AP138" s="6"/>
      <c r="AQ138" s="100"/>
      <c r="AR138" s="134"/>
      <c r="AS138" s="6"/>
      <c r="AT138" s="100"/>
      <c r="AU138" s="134"/>
      <c r="AV138" s="6"/>
      <c r="AW138" s="246">
        <f t="shared" si="6"/>
        <v>0</v>
      </c>
      <c r="AX138" s="130">
        <f t="shared" si="7"/>
        <v>0</v>
      </c>
      <c r="AY138" s="65">
        <f t="shared" si="8"/>
        <v>0</v>
      </c>
      <c r="AZ138" s="15"/>
    </row>
    <row r="139" spans="1:52" x14ac:dyDescent="0.3">
      <c r="A139" s="184" t="s">
        <v>168</v>
      </c>
      <c r="B139" s="164"/>
      <c r="C139" s="160"/>
      <c r="D139" s="160"/>
      <c r="E139" s="161"/>
      <c r="F139" s="161"/>
      <c r="G139" s="161"/>
      <c r="H139" s="161"/>
      <c r="I139" s="161"/>
      <c r="J139" s="161"/>
      <c r="K139" s="161"/>
      <c r="L139" s="186"/>
      <c r="M139" s="111"/>
      <c r="N139" s="138"/>
      <c r="O139" s="86"/>
      <c r="P139" s="118"/>
      <c r="Q139" s="90"/>
      <c r="R139" s="1"/>
      <c r="S139" s="90"/>
      <c r="T139" s="90"/>
      <c r="U139" s="1"/>
      <c r="V139" s="90"/>
      <c r="W139" s="90"/>
      <c r="X139" s="1"/>
      <c r="Y139" s="90"/>
      <c r="Z139" s="90"/>
      <c r="AA139" s="1"/>
      <c r="AB139" s="90"/>
      <c r="AC139" s="133"/>
      <c r="AD139" s="1"/>
      <c r="AE139" s="99"/>
      <c r="AF139" s="133"/>
      <c r="AG139" s="1"/>
      <c r="AH139" s="99"/>
      <c r="AI139" s="133"/>
      <c r="AJ139" s="1"/>
      <c r="AK139" s="99"/>
      <c r="AL139" s="133"/>
      <c r="AM139" s="1"/>
      <c r="AN139" s="99"/>
      <c r="AO139" s="133"/>
      <c r="AP139" s="1"/>
      <c r="AQ139" s="99"/>
      <c r="AR139" s="133"/>
      <c r="AS139" s="1"/>
      <c r="AT139" s="99"/>
      <c r="AU139" s="133"/>
      <c r="AV139" s="1"/>
      <c r="AW139" s="246">
        <f t="shared" si="6"/>
        <v>0</v>
      </c>
      <c r="AX139" s="130">
        <f t="shared" si="7"/>
        <v>0</v>
      </c>
      <c r="AY139" s="65">
        <f t="shared" si="8"/>
        <v>0</v>
      </c>
      <c r="AZ139" s="15"/>
    </row>
    <row r="140" spans="1:52" x14ac:dyDescent="0.3">
      <c r="A140" s="183" t="s">
        <v>169</v>
      </c>
      <c r="B140" s="173"/>
      <c r="C140" s="169"/>
      <c r="D140" s="169"/>
      <c r="E140" s="170"/>
      <c r="F140" s="170"/>
      <c r="G140" s="170"/>
      <c r="H140" s="170"/>
      <c r="I140" s="170"/>
      <c r="J140" s="170"/>
      <c r="K140" s="170"/>
      <c r="L140" s="185"/>
      <c r="M140" s="114"/>
      <c r="N140" s="139"/>
      <c r="O140" s="87"/>
      <c r="P140" s="119"/>
      <c r="Q140" s="91"/>
      <c r="R140" s="6"/>
      <c r="S140" s="91"/>
      <c r="T140" s="91"/>
      <c r="U140" s="6"/>
      <c r="V140" s="91"/>
      <c r="W140" s="91"/>
      <c r="X140" s="6"/>
      <c r="Y140" s="91"/>
      <c r="Z140" s="91"/>
      <c r="AA140" s="6"/>
      <c r="AB140" s="91"/>
      <c r="AC140" s="134"/>
      <c r="AD140" s="6"/>
      <c r="AE140" s="100"/>
      <c r="AF140" s="134"/>
      <c r="AG140" s="6"/>
      <c r="AH140" s="100"/>
      <c r="AI140" s="134"/>
      <c r="AJ140" s="6"/>
      <c r="AK140" s="100"/>
      <c r="AL140" s="134"/>
      <c r="AM140" s="6"/>
      <c r="AN140" s="100"/>
      <c r="AO140" s="134"/>
      <c r="AP140" s="6"/>
      <c r="AQ140" s="100"/>
      <c r="AR140" s="134"/>
      <c r="AS140" s="6"/>
      <c r="AT140" s="100"/>
      <c r="AU140" s="134"/>
      <c r="AV140" s="6"/>
      <c r="AW140" s="246">
        <f t="shared" si="6"/>
        <v>0</v>
      </c>
      <c r="AX140" s="130">
        <f t="shared" si="7"/>
        <v>0</v>
      </c>
      <c r="AY140" s="65">
        <f t="shared" si="8"/>
        <v>0</v>
      </c>
      <c r="AZ140" s="15"/>
    </row>
    <row r="141" spans="1:52" x14ac:dyDescent="0.3">
      <c r="A141" s="184" t="s">
        <v>170</v>
      </c>
      <c r="B141" s="164"/>
      <c r="C141" s="160"/>
      <c r="D141" s="160"/>
      <c r="E141" s="161"/>
      <c r="F141" s="161"/>
      <c r="G141" s="161"/>
      <c r="H141" s="161"/>
      <c r="I141" s="161"/>
      <c r="J141" s="161"/>
      <c r="K141" s="161"/>
      <c r="L141" s="186"/>
      <c r="M141" s="111"/>
      <c r="N141" s="138"/>
      <c r="O141" s="86"/>
      <c r="P141" s="118"/>
      <c r="Q141" s="90"/>
      <c r="R141" s="1"/>
      <c r="S141" s="90"/>
      <c r="T141" s="90"/>
      <c r="U141" s="1"/>
      <c r="V141" s="90"/>
      <c r="W141" s="90"/>
      <c r="X141" s="1"/>
      <c r="Y141" s="90"/>
      <c r="Z141" s="90"/>
      <c r="AA141" s="1"/>
      <c r="AB141" s="90"/>
      <c r="AC141" s="133"/>
      <c r="AD141" s="1"/>
      <c r="AE141" s="99"/>
      <c r="AF141" s="133"/>
      <c r="AG141" s="1"/>
      <c r="AH141" s="99"/>
      <c r="AI141" s="133"/>
      <c r="AJ141" s="1"/>
      <c r="AK141" s="99"/>
      <c r="AL141" s="133"/>
      <c r="AM141" s="1"/>
      <c r="AN141" s="99"/>
      <c r="AO141" s="133"/>
      <c r="AP141" s="1"/>
      <c r="AQ141" s="99"/>
      <c r="AR141" s="133"/>
      <c r="AS141" s="1"/>
      <c r="AT141" s="99"/>
      <c r="AU141" s="133"/>
      <c r="AV141" s="1"/>
      <c r="AW141" s="246">
        <f t="shared" si="6"/>
        <v>0</v>
      </c>
      <c r="AX141" s="130">
        <f t="shared" si="7"/>
        <v>0</v>
      </c>
      <c r="AY141" s="65">
        <f t="shared" si="8"/>
        <v>0</v>
      </c>
      <c r="AZ141" s="15"/>
    </row>
    <row r="142" spans="1:52" x14ac:dyDescent="0.3">
      <c r="A142" s="183" t="s">
        <v>171</v>
      </c>
      <c r="B142" s="173"/>
      <c r="C142" s="169"/>
      <c r="D142" s="169"/>
      <c r="E142" s="170"/>
      <c r="F142" s="170"/>
      <c r="G142" s="170"/>
      <c r="H142" s="170"/>
      <c r="I142" s="170"/>
      <c r="J142" s="170"/>
      <c r="K142" s="170"/>
      <c r="L142" s="185"/>
      <c r="M142" s="114"/>
      <c r="N142" s="139"/>
      <c r="O142" s="87"/>
      <c r="P142" s="119"/>
      <c r="Q142" s="91"/>
      <c r="R142" s="6"/>
      <c r="S142" s="91"/>
      <c r="T142" s="91"/>
      <c r="U142" s="6"/>
      <c r="V142" s="91"/>
      <c r="W142" s="91"/>
      <c r="X142" s="6"/>
      <c r="Y142" s="91"/>
      <c r="Z142" s="91"/>
      <c r="AA142" s="6"/>
      <c r="AB142" s="91"/>
      <c r="AC142" s="134"/>
      <c r="AD142" s="6"/>
      <c r="AE142" s="100"/>
      <c r="AF142" s="134"/>
      <c r="AG142" s="6"/>
      <c r="AH142" s="100"/>
      <c r="AI142" s="134"/>
      <c r="AJ142" s="6"/>
      <c r="AK142" s="100"/>
      <c r="AL142" s="134"/>
      <c r="AM142" s="6"/>
      <c r="AN142" s="100"/>
      <c r="AO142" s="134"/>
      <c r="AP142" s="6"/>
      <c r="AQ142" s="100"/>
      <c r="AR142" s="134"/>
      <c r="AS142" s="6"/>
      <c r="AT142" s="100"/>
      <c r="AU142" s="134"/>
      <c r="AV142" s="6"/>
      <c r="AW142" s="246">
        <f t="shared" si="6"/>
        <v>0</v>
      </c>
      <c r="AX142" s="130">
        <f t="shared" si="7"/>
        <v>0</v>
      </c>
      <c r="AY142" s="65">
        <f t="shared" si="8"/>
        <v>0</v>
      </c>
      <c r="AZ142" s="15"/>
    </row>
    <row r="143" spans="1:52" x14ac:dyDescent="0.3">
      <c r="A143" s="184" t="s">
        <v>172</v>
      </c>
      <c r="B143" s="164"/>
      <c r="C143" s="160"/>
      <c r="D143" s="160"/>
      <c r="E143" s="161"/>
      <c r="F143" s="161"/>
      <c r="G143" s="161"/>
      <c r="H143" s="161"/>
      <c r="I143" s="161"/>
      <c r="J143" s="161"/>
      <c r="K143" s="161"/>
      <c r="L143" s="186"/>
      <c r="M143" s="111"/>
      <c r="N143" s="138"/>
      <c r="O143" s="86"/>
      <c r="P143" s="118"/>
      <c r="Q143" s="90"/>
      <c r="R143" s="1"/>
      <c r="S143" s="90"/>
      <c r="T143" s="90"/>
      <c r="U143" s="1"/>
      <c r="V143" s="90"/>
      <c r="W143" s="90"/>
      <c r="X143" s="1"/>
      <c r="Y143" s="90"/>
      <c r="Z143" s="90"/>
      <c r="AA143" s="1"/>
      <c r="AB143" s="90"/>
      <c r="AC143" s="133"/>
      <c r="AD143" s="1"/>
      <c r="AE143" s="99"/>
      <c r="AF143" s="133"/>
      <c r="AG143" s="1"/>
      <c r="AH143" s="99"/>
      <c r="AI143" s="133"/>
      <c r="AJ143" s="1"/>
      <c r="AK143" s="99"/>
      <c r="AL143" s="133"/>
      <c r="AM143" s="1"/>
      <c r="AN143" s="99"/>
      <c r="AO143" s="133"/>
      <c r="AP143" s="1"/>
      <c r="AQ143" s="99"/>
      <c r="AR143" s="133"/>
      <c r="AS143" s="1"/>
      <c r="AT143" s="99"/>
      <c r="AU143" s="133"/>
      <c r="AV143" s="1"/>
      <c r="AW143" s="246">
        <f t="shared" si="6"/>
        <v>0</v>
      </c>
      <c r="AX143" s="130">
        <f t="shared" si="7"/>
        <v>0</v>
      </c>
      <c r="AY143" s="65">
        <f t="shared" si="8"/>
        <v>0</v>
      </c>
      <c r="AZ143" s="15"/>
    </row>
    <row r="144" spans="1:52" x14ac:dyDescent="0.3">
      <c r="A144" s="183" t="s">
        <v>173</v>
      </c>
      <c r="B144" s="173"/>
      <c r="C144" s="169"/>
      <c r="D144" s="169"/>
      <c r="E144" s="170"/>
      <c r="F144" s="170"/>
      <c r="G144" s="170"/>
      <c r="H144" s="170"/>
      <c r="I144" s="170"/>
      <c r="J144" s="170"/>
      <c r="K144" s="170"/>
      <c r="L144" s="185"/>
      <c r="M144" s="114"/>
      <c r="N144" s="139"/>
      <c r="O144" s="87"/>
      <c r="P144" s="119"/>
      <c r="Q144" s="91"/>
      <c r="R144" s="6"/>
      <c r="S144" s="91"/>
      <c r="T144" s="91"/>
      <c r="U144" s="6"/>
      <c r="V144" s="91"/>
      <c r="W144" s="91"/>
      <c r="X144" s="6"/>
      <c r="Y144" s="91"/>
      <c r="Z144" s="91"/>
      <c r="AA144" s="6"/>
      <c r="AB144" s="91"/>
      <c r="AC144" s="134"/>
      <c r="AD144" s="6"/>
      <c r="AE144" s="100"/>
      <c r="AF144" s="134"/>
      <c r="AG144" s="6"/>
      <c r="AH144" s="100"/>
      <c r="AI144" s="134"/>
      <c r="AJ144" s="6"/>
      <c r="AK144" s="100"/>
      <c r="AL144" s="134"/>
      <c r="AM144" s="6"/>
      <c r="AN144" s="100"/>
      <c r="AO144" s="134"/>
      <c r="AP144" s="6"/>
      <c r="AQ144" s="100"/>
      <c r="AR144" s="134"/>
      <c r="AS144" s="6"/>
      <c r="AT144" s="100"/>
      <c r="AU144" s="134"/>
      <c r="AV144" s="6"/>
      <c r="AW144" s="246">
        <f t="shared" si="6"/>
        <v>0</v>
      </c>
      <c r="AX144" s="130">
        <f t="shared" si="7"/>
        <v>0</v>
      </c>
      <c r="AY144" s="65">
        <f t="shared" si="8"/>
        <v>0</v>
      </c>
      <c r="AZ144" s="15"/>
    </row>
    <row r="145" spans="1:52" x14ac:dyDescent="0.3">
      <c r="A145" s="184" t="s">
        <v>174</v>
      </c>
      <c r="B145" s="164"/>
      <c r="C145" s="160"/>
      <c r="D145" s="160"/>
      <c r="E145" s="161"/>
      <c r="F145" s="161"/>
      <c r="G145" s="161"/>
      <c r="H145" s="161"/>
      <c r="I145" s="161"/>
      <c r="J145" s="161"/>
      <c r="K145" s="161"/>
      <c r="L145" s="186"/>
      <c r="M145" s="111"/>
      <c r="N145" s="138"/>
      <c r="O145" s="86"/>
      <c r="P145" s="118"/>
      <c r="Q145" s="90"/>
      <c r="R145" s="1"/>
      <c r="S145" s="90"/>
      <c r="T145" s="90"/>
      <c r="U145" s="1"/>
      <c r="V145" s="90"/>
      <c r="W145" s="90"/>
      <c r="X145" s="1"/>
      <c r="Y145" s="90"/>
      <c r="Z145" s="90"/>
      <c r="AA145" s="1"/>
      <c r="AB145" s="90"/>
      <c r="AC145" s="133"/>
      <c r="AD145" s="1"/>
      <c r="AE145" s="99"/>
      <c r="AF145" s="133"/>
      <c r="AG145" s="1"/>
      <c r="AH145" s="99"/>
      <c r="AI145" s="133"/>
      <c r="AJ145" s="1"/>
      <c r="AK145" s="99"/>
      <c r="AL145" s="133"/>
      <c r="AM145" s="1"/>
      <c r="AN145" s="99"/>
      <c r="AO145" s="133"/>
      <c r="AP145" s="1"/>
      <c r="AQ145" s="99"/>
      <c r="AR145" s="133"/>
      <c r="AS145" s="1"/>
      <c r="AT145" s="99"/>
      <c r="AU145" s="133"/>
      <c r="AV145" s="1"/>
      <c r="AW145" s="246">
        <f t="shared" si="6"/>
        <v>0</v>
      </c>
      <c r="AX145" s="130">
        <f t="shared" si="7"/>
        <v>0</v>
      </c>
      <c r="AY145" s="65">
        <f t="shared" si="8"/>
        <v>0</v>
      </c>
      <c r="AZ145" s="15"/>
    </row>
    <row r="146" spans="1:52" x14ac:dyDescent="0.3">
      <c r="A146" s="183" t="s">
        <v>175</v>
      </c>
      <c r="B146" s="173"/>
      <c r="C146" s="169"/>
      <c r="D146" s="169"/>
      <c r="E146" s="170"/>
      <c r="F146" s="170"/>
      <c r="G146" s="170"/>
      <c r="H146" s="170"/>
      <c r="I146" s="170"/>
      <c r="J146" s="170"/>
      <c r="K146" s="170"/>
      <c r="L146" s="185"/>
      <c r="M146" s="114"/>
      <c r="N146" s="139"/>
      <c r="O146" s="87"/>
      <c r="P146" s="119"/>
      <c r="Q146" s="91"/>
      <c r="R146" s="6"/>
      <c r="S146" s="91"/>
      <c r="T146" s="91"/>
      <c r="U146" s="6"/>
      <c r="V146" s="91"/>
      <c r="W146" s="91"/>
      <c r="X146" s="6"/>
      <c r="Y146" s="91"/>
      <c r="Z146" s="91"/>
      <c r="AA146" s="6"/>
      <c r="AB146" s="91"/>
      <c r="AC146" s="134"/>
      <c r="AD146" s="6"/>
      <c r="AE146" s="100"/>
      <c r="AF146" s="134"/>
      <c r="AG146" s="6"/>
      <c r="AH146" s="100"/>
      <c r="AI146" s="134"/>
      <c r="AJ146" s="6"/>
      <c r="AK146" s="100"/>
      <c r="AL146" s="134"/>
      <c r="AM146" s="6"/>
      <c r="AN146" s="100"/>
      <c r="AO146" s="134"/>
      <c r="AP146" s="6"/>
      <c r="AQ146" s="100"/>
      <c r="AR146" s="134"/>
      <c r="AS146" s="6"/>
      <c r="AT146" s="100"/>
      <c r="AU146" s="134"/>
      <c r="AV146" s="6"/>
      <c r="AW146" s="246">
        <f t="shared" si="6"/>
        <v>0</v>
      </c>
      <c r="AX146" s="130">
        <f t="shared" si="7"/>
        <v>0</v>
      </c>
      <c r="AY146" s="65">
        <f t="shared" si="8"/>
        <v>0</v>
      </c>
      <c r="AZ146" s="15"/>
    </row>
    <row r="147" spans="1:52" x14ac:dyDescent="0.3">
      <c r="A147" s="184" t="s">
        <v>176</v>
      </c>
      <c r="B147" s="164"/>
      <c r="C147" s="160"/>
      <c r="D147" s="160"/>
      <c r="E147" s="161"/>
      <c r="F147" s="161"/>
      <c r="G147" s="161"/>
      <c r="H147" s="161"/>
      <c r="I147" s="161"/>
      <c r="J147" s="161"/>
      <c r="K147" s="161"/>
      <c r="L147" s="186"/>
      <c r="M147" s="111"/>
      <c r="N147" s="138"/>
      <c r="O147" s="86"/>
      <c r="P147" s="118"/>
      <c r="Q147" s="90"/>
      <c r="R147" s="1"/>
      <c r="S147" s="90"/>
      <c r="T147" s="90"/>
      <c r="U147" s="1"/>
      <c r="V147" s="90"/>
      <c r="W147" s="90"/>
      <c r="X147" s="1"/>
      <c r="Y147" s="90"/>
      <c r="Z147" s="90"/>
      <c r="AA147" s="1"/>
      <c r="AB147" s="90"/>
      <c r="AC147" s="133"/>
      <c r="AD147" s="1"/>
      <c r="AE147" s="99"/>
      <c r="AF147" s="133"/>
      <c r="AG147" s="1"/>
      <c r="AH147" s="99"/>
      <c r="AI147" s="133"/>
      <c r="AJ147" s="1"/>
      <c r="AK147" s="99"/>
      <c r="AL147" s="133"/>
      <c r="AM147" s="1"/>
      <c r="AN147" s="99"/>
      <c r="AO147" s="133"/>
      <c r="AP147" s="1"/>
      <c r="AQ147" s="99"/>
      <c r="AR147" s="133"/>
      <c r="AS147" s="1"/>
      <c r="AT147" s="99"/>
      <c r="AU147" s="133"/>
      <c r="AV147" s="1"/>
      <c r="AW147" s="246">
        <f t="shared" si="6"/>
        <v>0</v>
      </c>
      <c r="AX147" s="130">
        <f t="shared" si="7"/>
        <v>0</v>
      </c>
      <c r="AY147" s="65">
        <f t="shared" si="8"/>
        <v>0</v>
      </c>
      <c r="AZ147" s="15"/>
    </row>
    <row r="148" spans="1:52" x14ac:dyDescent="0.3">
      <c r="A148" s="183" t="s">
        <v>177</v>
      </c>
      <c r="B148" s="173"/>
      <c r="C148" s="169"/>
      <c r="D148" s="169"/>
      <c r="E148" s="170"/>
      <c r="F148" s="170"/>
      <c r="G148" s="170"/>
      <c r="H148" s="170"/>
      <c r="I148" s="170"/>
      <c r="J148" s="170"/>
      <c r="K148" s="170"/>
      <c r="L148" s="185"/>
      <c r="M148" s="114"/>
      <c r="N148" s="139"/>
      <c r="O148" s="87"/>
      <c r="P148" s="119"/>
      <c r="Q148" s="91"/>
      <c r="R148" s="6"/>
      <c r="S148" s="91"/>
      <c r="T148" s="91"/>
      <c r="U148" s="6"/>
      <c r="V148" s="91"/>
      <c r="W148" s="91"/>
      <c r="X148" s="6"/>
      <c r="Y148" s="91"/>
      <c r="Z148" s="91"/>
      <c r="AA148" s="6"/>
      <c r="AB148" s="91"/>
      <c r="AC148" s="134"/>
      <c r="AD148" s="6"/>
      <c r="AE148" s="100"/>
      <c r="AF148" s="134"/>
      <c r="AG148" s="6"/>
      <c r="AH148" s="100"/>
      <c r="AI148" s="134"/>
      <c r="AJ148" s="6"/>
      <c r="AK148" s="100"/>
      <c r="AL148" s="134"/>
      <c r="AM148" s="6"/>
      <c r="AN148" s="100"/>
      <c r="AO148" s="134"/>
      <c r="AP148" s="6"/>
      <c r="AQ148" s="100"/>
      <c r="AR148" s="134"/>
      <c r="AS148" s="6"/>
      <c r="AT148" s="100"/>
      <c r="AU148" s="134"/>
      <c r="AV148" s="6"/>
      <c r="AW148" s="246">
        <f t="shared" si="6"/>
        <v>0</v>
      </c>
      <c r="AX148" s="130">
        <f t="shared" si="7"/>
        <v>0</v>
      </c>
      <c r="AY148" s="65">
        <f t="shared" si="8"/>
        <v>0</v>
      </c>
      <c r="AZ148" s="15"/>
    </row>
    <row r="149" spans="1:52" x14ac:dyDescent="0.3">
      <c r="A149" s="184" t="s">
        <v>178</v>
      </c>
      <c r="B149" s="164"/>
      <c r="C149" s="160"/>
      <c r="D149" s="160"/>
      <c r="E149" s="161"/>
      <c r="F149" s="161"/>
      <c r="G149" s="161"/>
      <c r="H149" s="161"/>
      <c r="I149" s="161"/>
      <c r="J149" s="161"/>
      <c r="K149" s="161"/>
      <c r="L149" s="186"/>
      <c r="M149" s="111"/>
      <c r="N149" s="138"/>
      <c r="O149" s="86"/>
      <c r="P149" s="118"/>
      <c r="Q149" s="90"/>
      <c r="R149" s="1"/>
      <c r="S149" s="90"/>
      <c r="T149" s="90"/>
      <c r="U149" s="1"/>
      <c r="V149" s="90"/>
      <c r="W149" s="90"/>
      <c r="X149" s="1"/>
      <c r="Y149" s="90"/>
      <c r="Z149" s="90"/>
      <c r="AA149" s="1"/>
      <c r="AB149" s="90"/>
      <c r="AC149" s="133"/>
      <c r="AD149" s="1"/>
      <c r="AE149" s="99"/>
      <c r="AF149" s="133"/>
      <c r="AG149" s="1"/>
      <c r="AH149" s="99"/>
      <c r="AI149" s="133"/>
      <c r="AJ149" s="1"/>
      <c r="AK149" s="99"/>
      <c r="AL149" s="133"/>
      <c r="AM149" s="1"/>
      <c r="AN149" s="99"/>
      <c r="AO149" s="133"/>
      <c r="AP149" s="1"/>
      <c r="AQ149" s="99"/>
      <c r="AR149" s="133"/>
      <c r="AS149" s="1"/>
      <c r="AT149" s="99"/>
      <c r="AU149" s="133"/>
      <c r="AV149" s="1"/>
      <c r="AW149" s="246">
        <f t="shared" si="6"/>
        <v>0</v>
      </c>
      <c r="AX149" s="130">
        <f t="shared" si="7"/>
        <v>0</v>
      </c>
      <c r="AY149" s="65">
        <f t="shared" si="8"/>
        <v>0</v>
      </c>
      <c r="AZ149" s="15"/>
    </row>
    <row r="150" spans="1:52" x14ac:dyDescent="0.3">
      <c r="A150" s="183" t="s">
        <v>179</v>
      </c>
      <c r="B150" s="173"/>
      <c r="C150" s="169"/>
      <c r="D150" s="169"/>
      <c r="E150" s="170"/>
      <c r="F150" s="170"/>
      <c r="G150" s="170"/>
      <c r="H150" s="170"/>
      <c r="I150" s="170"/>
      <c r="J150" s="170"/>
      <c r="K150" s="170"/>
      <c r="L150" s="185"/>
      <c r="M150" s="114"/>
      <c r="N150" s="139"/>
      <c r="O150" s="87"/>
      <c r="P150" s="119"/>
      <c r="Q150" s="91"/>
      <c r="R150" s="6"/>
      <c r="S150" s="91"/>
      <c r="T150" s="91"/>
      <c r="U150" s="6"/>
      <c r="V150" s="91"/>
      <c r="W150" s="91"/>
      <c r="X150" s="6"/>
      <c r="Y150" s="91"/>
      <c r="Z150" s="91"/>
      <c r="AA150" s="6"/>
      <c r="AB150" s="91"/>
      <c r="AC150" s="134"/>
      <c r="AD150" s="6"/>
      <c r="AE150" s="100"/>
      <c r="AF150" s="134"/>
      <c r="AG150" s="6"/>
      <c r="AH150" s="100"/>
      <c r="AI150" s="134"/>
      <c r="AJ150" s="6"/>
      <c r="AK150" s="100"/>
      <c r="AL150" s="134"/>
      <c r="AM150" s="6"/>
      <c r="AN150" s="100"/>
      <c r="AO150" s="134"/>
      <c r="AP150" s="6"/>
      <c r="AQ150" s="100"/>
      <c r="AR150" s="134"/>
      <c r="AS150" s="6"/>
      <c r="AT150" s="100"/>
      <c r="AU150" s="134"/>
      <c r="AV150" s="6"/>
      <c r="AW150" s="246">
        <f t="shared" si="6"/>
        <v>0</v>
      </c>
      <c r="AX150" s="130">
        <f t="shared" si="7"/>
        <v>0</v>
      </c>
      <c r="AY150" s="65">
        <f t="shared" si="8"/>
        <v>0</v>
      </c>
      <c r="AZ150" s="15"/>
    </row>
    <row r="151" spans="1:52" x14ac:dyDescent="0.3">
      <c r="A151" s="184" t="s">
        <v>180</v>
      </c>
      <c r="B151" s="164"/>
      <c r="C151" s="160"/>
      <c r="D151" s="160"/>
      <c r="E151" s="161"/>
      <c r="F151" s="161"/>
      <c r="G151" s="161"/>
      <c r="H151" s="161"/>
      <c r="I151" s="161"/>
      <c r="J151" s="161"/>
      <c r="K151" s="161"/>
      <c r="L151" s="186"/>
      <c r="M151" s="111"/>
      <c r="N151" s="138"/>
      <c r="O151" s="86"/>
      <c r="P151" s="118"/>
      <c r="Q151" s="90"/>
      <c r="R151" s="1"/>
      <c r="S151" s="90"/>
      <c r="T151" s="90"/>
      <c r="U151" s="1"/>
      <c r="V151" s="90"/>
      <c r="W151" s="90"/>
      <c r="X151" s="1"/>
      <c r="Y151" s="90"/>
      <c r="Z151" s="90"/>
      <c r="AA151" s="1"/>
      <c r="AB151" s="90"/>
      <c r="AC151" s="133"/>
      <c r="AD151" s="1"/>
      <c r="AE151" s="99"/>
      <c r="AF151" s="133"/>
      <c r="AG151" s="1"/>
      <c r="AH151" s="99"/>
      <c r="AI151" s="133"/>
      <c r="AJ151" s="1"/>
      <c r="AK151" s="99"/>
      <c r="AL151" s="133"/>
      <c r="AM151" s="1"/>
      <c r="AN151" s="99"/>
      <c r="AO151" s="133"/>
      <c r="AP151" s="1"/>
      <c r="AQ151" s="99"/>
      <c r="AR151" s="133"/>
      <c r="AS151" s="1"/>
      <c r="AT151" s="99"/>
      <c r="AU151" s="133"/>
      <c r="AV151" s="1"/>
      <c r="AW151" s="246">
        <f t="shared" si="6"/>
        <v>0</v>
      </c>
      <c r="AX151" s="130">
        <f t="shared" si="7"/>
        <v>0</v>
      </c>
      <c r="AY151" s="65">
        <f t="shared" si="8"/>
        <v>0</v>
      </c>
      <c r="AZ151" s="15"/>
    </row>
    <row r="152" spans="1:52" x14ac:dyDescent="0.3">
      <c r="A152" s="183" t="s">
        <v>181</v>
      </c>
      <c r="B152" s="173"/>
      <c r="C152" s="169"/>
      <c r="D152" s="169"/>
      <c r="E152" s="170"/>
      <c r="F152" s="170"/>
      <c r="G152" s="170"/>
      <c r="H152" s="170"/>
      <c r="I152" s="170"/>
      <c r="J152" s="170"/>
      <c r="K152" s="170"/>
      <c r="L152" s="185"/>
      <c r="M152" s="114"/>
      <c r="N152" s="139"/>
      <c r="O152" s="87"/>
      <c r="P152" s="119"/>
      <c r="Q152" s="91"/>
      <c r="R152" s="6"/>
      <c r="S152" s="91"/>
      <c r="T152" s="91"/>
      <c r="U152" s="6"/>
      <c r="V152" s="91"/>
      <c r="W152" s="91"/>
      <c r="X152" s="6"/>
      <c r="Y152" s="91"/>
      <c r="Z152" s="91"/>
      <c r="AA152" s="6"/>
      <c r="AB152" s="91"/>
      <c r="AC152" s="134"/>
      <c r="AD152" s="6"/>
      <c r="AE152" s="100"/>
      <c r="AF152" s="134"/>
      <c r="AG152" s="6"/>
      <c r="AH152" s="100"/>
      <c r="AI152" s="134"/>
      <c r="AJ152" s="6"/>
      <c r="AK152" s="100"/>
      <c r="AL152" s="134"/>
      <c r="AM152" s="6"/>
      <c r="AN152" s="100"/>
      <c r="AO152" s="134"/>
      <c r="AP152" s="6"/>
      <c r="AQ152" s="100"/>
      <c r="AR152" s="134"/>
      <c r="AS152" s="6"/>
      <c r="AT152" s="100"/>
      <c r="AU152" s="134"/>
      <c r="AV152" s="6"/>
      <c r="AW152" s="246">
        <f t="shared" si="6"/>
        <v>0</v>
      </c>
      <c r="AX152" s="130">
        <f t="shared" si="7"/>
        <v>0</v>
      </c>
      <c r="AY152" s="65">
        <f t="shared" si="8"/>
        <v>0</v>
      </c>
      <c r="AZ152" s="15"/>
    </row>
    <row r="153" spans="1:52" x14ac:dyDescent="0.3">
      <c r="A153" s="184" t="s">
        <v>182</v>
      </c>
      <c r="B153" s="164"/>
      <c r="C153" s="160"/>
      <c r="D153" s="160"/>
      <c r="E153" s="161"/>
      <c r="F153" s="161"/>
      <c r="G153" s="161"/>
      <c r="H153" s="161"/>
      <c r="I153" s="161"/>
      <c r="J153" s="161"/>
      <c r="K153" s="161"/>
      <c r="L153" s="186"/>
      <c r="M153" s="111"/>
      <c r="N153" s="138"/>
      <c r="O153" s="86"/>
      <c r="P153" s="118"/>
      <c r="Q153" s="90"/>
      <c r="R153" s="1"/>
      <c r="S153" s="90"/>
      <c r="T153" s="90"/>
      <c r="U153" s="1"/>
      <c r="V153" s="90"/>
      <c r="W153" s="90"/>
      <c r="X153" s="1"/>
      <c r="Y153" s="90"/>
      <c r="Z153" s="90"/>
      <c r="AA153" s="1"/>
      <c r="AB153" s="90"/>
      <c r="AC153" s="133"/>
      <c r="AD153" s="1"/>
      <c r="AE153" s="99"/>
      <c r="AF153" s="133"/>
      <c r="AG153" s="1"/>
      <c r="AH153" s="99"/>
      <c r="AI153" s="133"/>
      <c r="AJ153" s="1"/>
      <c r="AK153" s="99"/>
      <c r="AL153" s="133"/>
      <c r="AM153" s="1"/>
      <c r="AN153" s="99"/>
      <c r="AO153" s="133"/>
      <c r="AP153" s="1"/>
      <c r="AQ153" s="99"/>
      <c r="AR153" s="133"/>
      <c r="AS153" s="1"/>
      <c r="AT153" s="99"/>
      <c r="AU153" s="133"/>
      <c r="AV153" s="1"/>
      <c r="AW153" s="246">
        <f t="shared" si="6"/>
        <v>0</v>
      </c>
      <c r="AX153" s="130">
        <f t="shared" si="7"/>
        <v>0</v>
      </c>
      <c r="AY153" s="65">
        <f t="shared" si="8"/>
        <v>0</v>
      </c>
      <c r="AZ153" s="15"/>
    </row>
    <row r="154" spans="1:52" x14ac:dyDescent="0.3">
      <c r="A154" s="183" t="s">
        <v>183</v>
      </c>
      <c r="B154" s="173"/>
      <c r="C154" s="169"/>
      <c r="D154" s="169"/>
      <c r="E154" s="170"/>
      <c r="F154" s="170"/>
      <c r="G154" s="170"/>
      <c r="H154" s="170"/>
      <c r="I154" s="170"/>
      <c r="J154" s="170"/>
      <c r="K154" s="170"/>
      <c r="L154" s="185"/>
      <c r="M154" s="114"/>
      <c r="N154" s="139"/>
      <c r="O154" s="87"/>
      <c r="P154" s="119"/>
      <c r="Q154" s="91"/>
      <c r="R154" s="6"/>
      <c r="S154" s="91"/>
      <c r="T154" s="91"/>
      <c r="U154" s="6"/>
      <c r="V154" s="91"/>
      <c r="W154" s="91"/>
      <c r="X154" s="6"/>
      <c r="Y154" s="91"/>
      <c r="Z154" s="91"/>
      <c r="AA154" s="6"/>
      <c r="AB154" s="91"/>
      <c r="AC154" s="134"/>
      <c r="AD154" s="6"/>
      <c r="AE154" s="100"/>
      <c r="AF154" s="134"/>
      <c r="AG154" s="6"/>
      <c r="AH154" s="100"/>
      <c r="AI154" s="134"/>
      <c r="AJ154" s="6"/>
      <c r="AK154" s="100"/>
      <c r="AL154" s="134"/>
      <c r="AM154" s="6"/>
      <c r="AN154" s="100"/>
      <c r="AO154" s="134"/>
      <c r="AP154" s="6"/>
      <c r="AQ154" s="100"/>
      <c r="AR154" s="134"/>
      <c r="AS154" s="6"/>
      <c r="AT154" s="100"/>
      <c r="AU154" s="134"/>
      <c r="AV154" s="6"/>
      <c r="AW154" s="246">
        <f t="shared" si="6"/>
        <v>0</v>
      </c>
      <c r="AX154" s="130">
        <f t="shared" si="7"/>
        <v>0</v>
      </c>
      <c r="AY154" s="65">
        <f t="shared" si="8"/>
        <v>0</v>
      </c>
      <c r="AZ154" s="15"/>
    </row>
    <row r="155" spans="1:52" x14ac:dyDescent="0.3">
      <c r="A155" s="184" t="s">
        <v>184</v>
      </c>
      <c r="B155" s="164"/>
      <c r="C155" s="160"/>
      <c r="D155" s="160"/>
      <c r="E155" s="161"/>
      <c r="F155" s="161"/>
      <c r="G155" s="161"/>
      <c r="H155" s="161"/>
      <c r="I155" s="161"/>
      <c r="J155" s="161"/>
      <c r="K155" s="161"/>
      <c r="L155" s="186"/>
      <c r="M155" s="111"/>
      <c r="N155" s="138"/>
      <c r="O155" s="86"/>
      <c r="P155" s="118"/>
      <c r="Q155" s="90"/>
      <c r="R155" s="1"/>
      <c r="S155" s="90"/>
      <c r="T155" s="90"/>
      <c r="U155" s="1"/>
      <c r="V155" s="90"/>
      <c r="W155" s="90"/>
      <c r="X155" s="1"/>
      <c r="Y155" s="90"/>
      <c r="Z155" s="90"/>
      <c r="AA155" s="1"/>
      <c r="AB155" s="90"/>
      <c r="AC155" s="133"/>
      <c r="AD155" s="1"/>
      <c r="AE155" s="99"/>
      <c r="AF155" s="133"/>
      <c r="AG155" s="1"/>
      <c r="AH155" s="99"/>
      <c r="AI155" s="133"/>
      <c r="AJ155" s="1"/>
      <c r="AK155" s="99"/>
      <c r="AL155" s="133"/>
      <c r="AM155" s="1"/>
      <c r="AN155" s="99"/>
      <c r="AO155" s="133"/>
      <c r="AP155" s="1"/>
      <c r="AQ155" s="99"/>
      <c r="AR155" s="133"/>
      <c r="AS155" s="1"/>
      <c r="AT155" s="99"/>
      <c r="AU155" s="133"/>
      <c r="AV155" s="1"/>
      <c r="AW155" s="246">
        <f t="shared" si="6"/>
        <v>0</v>
      </c>
      <c r="AX155" s="130">
        <f t="shared" si="7"/>
        <v>0</v>
      </c>
      <c r="AY155" s="65">
        <f t="shared" si="8"/>
        <v>0</v>
      </c>
      <c r="AZ155" s="15"/>
    </row>
    <row r="156" spans="1:52" x14ac:dyDescent="0.3">
      <c r="A156" s="183" t="s">
        <v>185</v>
      </c>
      <c r="B156" s="173"/>
      <c r="C156" s="169"/>
      <c r="D156" s="169"/>
      <c r="E156" s="170"/>
      <c r="F156" s="170"/>
      <c r="G156" s="170"/>
      <c r="H156" s="170"/>
      <c r="I156" s="170"/>
      <c r="J156" s="170"/>
      <c r="K156" s="170"/>
      <c r="L156" s="185"/>
      <c r="M156" s="114"/>
      <c r="N156" s="139"/>
      <c r="O156" s="87"/>
      <c r="P156" s="119"/>
      <c r="Q156" s="91"/>
      <c r="R156" s="6"/>
      <c r="S156" s="91"/>
      <c r="T156" s="91"/>
      <c r="U156" s="6"/>
      <c r="V156" s="91"/>
      <c r="W156" s="91"/>
      <c r="X156" s="6"/>
      <c r="Y156" s="91"/>
      <c r="Z156" s="91"/>
      <c r="AA156" s="6"/>
      <c r="AB156" s="91"/>
      <c r="AC156" s="134"/>
      <c r="AD156" s="6"/>
      <c r="AE156" s="100"/>
      <c r="AF156" s="134"/>
      <c r="AG156" s="6"/>
      <c r="AH156" s="100"/>
      <c r="AI156" s="134"/>
      <c r="AJ156" s="6"/>
      <c r="AK156" s="100"/>
      <c r="AL156" s="134"/>
      <c r="AM156" s="6"/>
      <c r="AN156" s="100"/>
      <c r="AO156" s="134"/>
      <c r="AP156" s="6"/>
      <c r="AQ156" s="100"/>
      <c r="AR156" s="134"/>
      <c r="AS156" s="6"/>
      <c r="AT156" s="100"/>
      <c r="AU156" s="134"/>
      <c r="AV156" s="6"/>
      <c r="AW156" s="246">
        <f t="shared" si="6"/>
        <v>0</v>
      </c>
      <c r="AX156" s="130">
        <f t="shared" si="7"/>
        <v>0</v>
      </c>
      <c r="AY156" s="65">
        <f t="shared" si="8"/>
        <v>0</v>
      </c>
      <c r="AZ156" s="15"/>
    </row>
    <row r="157" spans="1:52" x14ac:dyDescent="0.3">
      <c r="A157" s="184" t="s">
        <v>186</v>
      </c>
      <c r="B157" s="164"/>
      <c r="C157" s="160"/>
      <c r="D157" s="160"/>
      <c r="E157" s="161"/>
      <c r="F157" s="161"/>
      <c r="G157" s="161"/>
      <c r="H157" s="161"/>
      <c r="I157" s="161"/>
      <c r="J157" s="161"/>
      <c r="K157" s="161"/>
      <c r="L157" s="186"/>
      <c r="M157" s="111"/>
      <c r="N157" s="138"/>
      <c r="O157" s="86"/>
      <c r="P157" s="118"/>
      <c r="Q157" s="90"/>
      <c r="R157" s="1"/>
      <c r="S157" s="90"/>
      <c r="T157" s="90"/>
      <c r="U157" s="1"/>
      <c r="V157" s="90"/>
      <c r="W157" s="90"/>
      <c r="X157" s="1"/>
      <c r="Y157" s="90"/>
      <c r="Z157" s="90"/>
      <c r="AA157" s="1"/>
      <c r="AB157" s="90"/>
      <c r="AC157" s="133"/>
      <c r="AD157" s="1"/>
      <c r="AE157" s="99"/>
      <c r="AF157" s="133"/>
      <c r="AG157" s="1"/>
      <c r="AH157" s="99"/>
      <c r="AI157" s="133"/>
      <c r="AJ157" s="1"/>
      <c r="AK157" s="99"/>
      <c r="AL157" s="133"/>
      <c r="AM157" s="1"/>
      <c r="AN157" s="99"/>
      <c r="AO157" s="133"/>
      <c r="AP157" s="1"/>
      <c r="AQ157" s="99"/>
      <c r="AR157" s="133"/>
      <c r="AS157" s="1"/>
      <c r="AT157" s="99"/>
      <c r="AU157" s="133"/>
      <c r="AV157" s="1"/>
      <c r="AW157" s="246">
        <f t="shared" si="6"/>
        <v>0</v>
      </c>
      <c r="AX157" s="130">
        <f t="shared" si="7"/>
        <v>0</v>
      </c>
      <c r="AY157" s="65">
        <f t="shared" si="8"/>
        <v>0</v>
      </c>
      <c r="AZ157" s="15"/>
    </row>
    <row r="158" spans="1:52" x14ac:dyDescent="0.3">
      <c r="A158" s="183" t="s">
        <v>187</v>
      </c>
      <c r="B158" s="173"/>
      <c r="C158" s="169"/>
      <c r="D158" s="169"/>
      <c r="E158" s="170"/>
      <c r="F158" s="170"/>
      <c r="G158" s="170"/>
      <c r="H158" s="170"/>
      <c r="I158" s="170"/>
      <c r="J158" s="170"/>
      <c r="K158" s="170"/>
      <c r="L158" s="185"/>
      <c r="M158" s="114"/>
      <c r="N158" s="139"/>
      <c r="O158" s="87"/>
      <c r="P158" s="119"/>
      <c r="Q158" s="91"/>
      <c r="R158" s="6"/>
      <c r="S158" s="91"/>
      <c r="T158" s="91"/>
      <c r="U158" s="6"/>
      <c r="V158" s="91"/>
      <c r="W158" s="91"/>
      <c r="X158" s="6"/>
      <c r="Y158" s="91"/>
      <c r="Z158" s="91"/>
      <c r="AA158" s="6"/>
      <c r="AB158" s="91"/>
      <c r="AC158" s="134"/>
      <c r="AD158" s="6"/>
      <c r="AE158" s="100"/>
      <c r="AF158" s="134"/>
      <c r="AG158" s="6"/>
      <c r="AH158" s="100"/>
      <c r="AI158" s="134"/>
      <c r="AJ158" s="6"/>
      <c r="AK158" s="100"/>
      <c r="AL158" s="134"/>
      <c r="AM158" s="6"/>
      <c r="AN158" s="100"/>
      <c r="AO158" s="134"/>
      <c r="AP158" s="6"/>
      <c r="AQ158" s="100"/>
      <c r="AR158" s="134"/>
      <c r="AS158" s="6"/>
      <c r="AT158" s="100"/>
      <c r="AU158" s="134"/>
      <c r="AV158" s="6"/>
      <c r="AW158" s="246">
        <f t="shared" si="6"/>
        <v>0</v>
      </c>
      <c r="AX158" s="130">
        <f t="shared" si="7"/>
        <v>0</v>
      </c>
      <c r="AY158" s="65">
        <f t="shared" si="8"/>
        <v>0</v>
      </c>
      <c r="AZ158" s="15"/>
    </row>
    <row r="159" spans="1:52" x14ac:dyDescent="0.3">
      <c r="A159" s="184" t="s">
        <v>188</v>
      </c>
      <c r="B159" s="164"/>
      <c r="C159" s="160"/>
      <c r="D159" s="160"/>
      <c r="E159" s="161"/>
      <c r="F159" s="161"/>
      <c r="G159" s="161"/>
      <c r="H159" s="161"/>
      <c r="I159" s="161"/>
      <c r="J159" s="161"/>
      <c r="K159" s="161"/>
      <c r="L159" s="186"/>
      <c r="M159" s="111"/>
      <c r="N159" s="138"/>
      <c r="O159" s="86"/>
      <c r="P159" s="118"/>
      <c r="Q159" s="90"/>
      <c r="R159" s="1"/>
      <c r="S159" s="90"/>
      <c r="T159" s="90"/>
      <c r="U159" s="1"/>
      <c r="V159" s="90"/>
      <c r="W159" s="90"/>
      <c r="X159" s="1"/>
      <c r="Y159" s="90"/>
      <c r="Z159" s="90"/>
      <c r="AA159" s="1"/>
      <c r="AB159" s="90"/>
      <c r="AC159" s="133"/>
      <c r="AD159" s="1"/>
      <c r="AE159" s="99"/>
      <c r="AF159" s="133"/>
      <c r="AG159" s="1"/>
      <c r="AH159" s="99"/>
      <c r="AI159" s="133"/>
      <c r="AJ159" s="1"/>
      <c r="AK159" s="99"/>
      <c r="AL159" s="133"/>
      <c r="AM159" s="1"/>
      <c r="AN159" s="99"/>
      <c r="AO159" s="133"/>
      <c r="AP159" s="1"/>
      <c r="AQ159" s="99"/>
      <c r="AR159" s="133"/>
      <c r="AS159" s="1"/>
      <c r="AT159" s="99"/>
      <c r="AU159" s="133"/>
      <c r="AV159" s="1"/>
      <c r="AW159" s="246">
        <f t="shared" si="6"/>
        <v>0</v>
      </c>
      <c r="AX159" s="130">
        <f t="shared" si="7"/>
        <v>0</v>
      </c>
      <c r="AY159" s="65">
        <f t="shared" si="8"/>
        <v>0</v>
      </c>
      <c r="AZ159" s="15"/>
    </row>
    <row r="160" spans="1:52" x14ac:dyDescent="0.3">
      <c r="A160" s="183" t="s">
        <v>189</v>
      </c>
      <c r="B160" s="173"/>
      <c r="C160" s="169"/>
      <c r="D160" s="169"/>
      <c r="E160" s="170"/>
      <c r="F160" s="170"/>
      <c r="G160" s="170"/>
      <c r="H160" s="170"/>
      <c r="I160" s="170"/>
      <c r="J160" s="170"/>
      <c r="K160" s="170"/>
      <c r="L160" s="185"/>
      <c r="M160" s="114"/>
      <c r="N160" s="139"/>
      <c r="O160" s="87"/>
      <c r="P160" s="119"/>
      <c r="Q160" s="91"/>
      <c r="R160" s="6"/>
      <c r="S160" s="91"/>
      <c r="T160" s="91"/>
      <c r="U160" s="6"/>
      <c r="V160" s="91"/>
      <c r="W160" s="91"/>
      <c r="X160" s="6"/>
      <c r="Y160" s="91"/>
      <c r="Z160" s="91"/>
      <c r="AA160" s="6"/>
      <c r="AB160" s="91"/>
      <c r="AC160" s="134"/>
      <c r="AD160" s="6"/>
      <c r="AE160" s="100"/>
      <c r="AF160" s="134"/>
      <c r="AG160" s="6"/>
      <c r="AH160" s="100"/>
      <c r="AI160" s="134"/>
      <c r="AJ160" s="6"/>
      <c r="AK160" s="100"/>
      <c r="AL160" s="134"/>
      <c r="AM160" s="6"/>
      <c r="AN160" s="100"/>
      <c r="AO160" s="134"/>
      <c r="AP160" s="6"/>
      <c r="AQ160" s="100"/>
      <c r="AR160" s="134"/>
      <c r="AS160" s="6"/>
      <c r="AT160" s="100"/>
      <c r="AU160" s="134"/>
      <c r="AV160" s="6"/>
      <c r="AW160" s="246">
        <f t="shared" si="6"/>
        <v>0</v>
      </c>
      <c r="AX160" s="130">
        <f t="shared" si="7"/>
        <v>0</v>
      </c>
      <c r="AY160" s="65">
        <f t="shared" si="8"/>
        <v>0</v>
      </c>
      <c r="AZ160" s="15"/>
    </row>
    <row r="161" spans="1:52" x14ac:dyDescent="0.3">
      <c r="A161" s="184" t="s">
        <v>190</v>
      </c>
      <c r="B161" s="164"/>
      <c r="C161" s="160"/>
      <c r="D161" s="160"/>
      <c r="E161" s="161"/>
      <c r="F161" s="161"/>
      <c r="G161" s="161"/>
      <c r="H161" s="161"/>
      <c r="I161" s="161"/>
      <c r="J161" s="161"/>
      <c r="K161" s="161"/>
      <c r="L161" s="186"/>
      <c r="M161" s="111"/>
      <c r="N161" s="138"/>
      <c r="O161" s="86"/>
      <c r="P161" s="118"/>
      <c r="Q161" s="90"/>
      <c r="R161" s="1"/>
      <c r="S161" s="90"/>
      <c r="T161" s="90"/>
      <c r="U161" s="1"/>
      <c r="V161" s="90"/>
      <c r="W161" s="90"/>
      <c r="X161" s="1"/>
      <c r="Y161" s="90"/>
      <c r="Z161" s="90"/>
      <c r="AA161" s="1"/>
      <c r="AB161" s="90"/>
      <c r="AC161" s="133"/>
      <c r="AD161" s="1"/>
      <c r="AE161" s="99"/>
      <c r="AF161" s="133"/>
      <c r="AG161" s="1"/>
      <c r="AH161" s="99"/>
      <c r="AI161" s="133"/>
      <c r="AJ161" s="1"/>
      <c r="AK161" s="99"/>
      <c r="AL161" s="133"/>
      <c r="AM161" s="1"/>
      <c r="AN161" s="99"/>
      <c r="AO161" s="133"/>
      <c r="AP161" s="1"/>
      <c r="AQ161" s="99"/>
      <c r="AR161" s="133"/>
      <c r="AS161" s="1"/>
      <c r="AT161" s="99"/>
      <c r="AU161" s="133"/>
      <c r="AV161" s="1"/>
      <c r="AW161" s="246">
        <f t="shared" si="6"/>
        <v>0</v>
      </c>
      <c r="AX161" s="130">
        <f t="shared" si="7"/>
        <v>0</v>
      </c>
      <c r="AY161" s="65">
        <f t="shared" si="8"/>
        <v>0</v>
      </c>
      <c r="AZ161" s="15"/>
    </row>
    <row r="162" spans="1:52" x14ac:dyDescent="0.3">
      <c r="A162" s="183" t="s">
        <v>191</v>
      </c>
      <c r="B162" s="173"/>
      <c r="C162" s="169"/>
      <c r="D162" s="169"/>
      <c r="E162" s="170"/>
      <c r="F162" s="170"/>
      <c r="G162" s="170"/>
      <c r="H162" s="170"/>
      <c r="I162" s="170"/>
      <c r="J162" s="170"/>
      <c r="K162" s="170"/>
      <c r="L162" s="185"/>
      <c r="M162" s="114"/>
      <c r="N162" s="139"/>
      <c r="O162" s="87"/>
      <c r="P162" s="119"/>
      <c r="Q162" s="91"/>
      <c r="R162" s="6"/>
      <c r="S162" s="91"/>
      <c r="T162" s="91"/>
      <c r="U162" s="6"/>
      <c r="V162" s="91"/>
      <c r="W162" s="91"/>
      <c r="X162" s="6"/>
      <c r="Y162" s="91"/>
      <c r="Z162" s="91"/>
      <c r="AA162" s="6"/>
      <c r="AB162" s="91"/>
      <c r="AC162" s="134"/>
      <c r="AD162" s="6"/>
      <c r="AE162" s="100"/>
      <c r="AF162" s="134"/>
      <c r="AG162" s="6"/>
      <c r="AH162" s="100"/>
      <c r="AI162" s="134"/>
      <c r="AJ162" s="6"/>
      <c r="AK162" s="100"/>
      <c r="AL162" s="134"/>
      <c r="AM162" s="6"/>
      <c r="AN162" s="100"/>
      <c r="AO162" s="134"/>
      <c r="AP162" s="6"/>
      <c r="AQ162" s="100"/>
      <c r="AR162" s="134"/>
      <c r="AS162" s="6"/>
      <c r="AT162" s="100"/>
      <c r="AU162" s="134"/>
      <c r="AV162" s="6"/>
      <c r="AW162" s="246">
        <f t="shared" si="6"/>
        <v>0</v>
      </c>
      <c r="AX162" s="130">
        <f t="shared" si="7"/>
        <v>0</v>
      </c>
      <c r="AY162" s="65">
        <f t="shared" si="8"/>
        <v>0</v>
      </c>
      <c r="AZ162" s="15"/>
    </row>
    <row r="163" spans="1:52" x14ac:dyDescent="0.3">
      <c r="A163" s="184" t="s">
        <v>192</v>
      </c>
      <c r="B163" s="164"/>
      <c r="C163" s="160"/>
      <c r="D163" s="160"/>
      <c r="E163" s="161"/>
      <c r="F163" s="161"/>
      <c r="G163" s="161"/>
      <c r="H163" s="161"/>
      <c r="I163" s="161"/>
      <c r="J163" s="161"/>
      <c r="K163" s="161"/>
      <c r="L163" s="186"/>
      <c r="M163" s="111"/>
      <c r="N163" s="138"/>
      <c r="O163" s="86"/>
      <c r="P163" s="118"/>
      <c r="Q163" s="90"/>
      <c r="R163" s="1"/>
      <c r="S163" s="90"/>
      <c r="T163" s="90"/>
      <c r="U163" s="1"/>
      <c r="V163" s="90"/>
      <c r="W163" s="90"/>
      <c r="X163" s="1"/>
      <c r="Y163" s="90"/>
      <c r="Z163" s="90"/>
      <c r="AA163" s="1"/>
      <c r="AB163" s="90"/>
      <c r="AC163" s="133"/>
      <c r="AD163" s="1"/>
      <c r="AE163" s="99"/>
      <c r="AF163" s="133"/>
      <c r="AG163" s="1"/>
      <c r="AH163" s="99"/>
      <c r="AI163" s="133"/>
      <c r="AJ163" s="1"/>
      <c r="AK163" s="99"/>
      <c r="AL163" s="133"/>
      <c r="AM163" s="1"/>
      <c r="AN163" s="99"/>
      <c r="AO163" s="133"/>
      <c r="AP163" s="1"/>
      <c r="AQ163" s="99"/>
      <c r="AR163" s="133"/>
      <c r="AS163" s="1"/>
      <c r="AT163" s="99"/>
      <c r="AU163" s="133"/>
      <c r="AV163" s="1"/>
      <c r="AW163" s="246">
        <f t="shared" si="6"/>
        <v>0</v>
      </c>
      <c r="AX163" s="130">
        <f t="shared" si="7"/>
        <v>0</v>
      </c>
      <c r="AY163" s="65">
        <f t="shared" si="8"/>
        <v>0</v>
      </c>
      <c r="AZ163" s="15"/>
    </row>
    <row r="164" spans="1:52" x14ac:dyDescent="0.3">
      <c r="A164" s="183" t="s">
        <v>193</v>
      </c>
      <c r="B164" s="173"/>
      <c r="C164" s="169"/>
      <c r="D164" s="169"/>
      <c r="E164" s="170"/>
      <c r="F164" s="170"/>
      <c r="G164" s="170"/>
      <c r="H164" s="170"/>
      <c r="I164" s="170"/>
      <c r="J164" s="170"/>
      <c r="K164" s="170"/>
      <c r="L164" s="185"/>
      <c r="M164" s="114"/>
      <c r="N164" s="139"/>
      <c r="O164" s="87"/>
      <c r="P164" s="119"/>
      <c r="Q164" s="91"/>
      <c r="R164" s="6"/>
      <c r="S164" s="91"/>
      <c r="T164" s="91"/>
      <c r="U164" s="6"/>
      <c r="V164" s="91"/>
      <c r="W164" s="91"/>
      <c r="X164" s="6"/>
      <c r="Y164" s="91"/>
      <c r="Z164" s="91"/>
      <c r="AA164" s="6"/>
      <c r="AB164" s="91"/>
      <c r="AC164" s="134"/>
      <c r="AD164" s="6"/>
      <c r="AE164" s="100"/>
      <c r="AF164" s="134"/>
      <c r="AG164" s="6"/>
      <c r="AH164" s="100"/>
      <c r="AI164" s="134"/>
      <c r="AJ164" s="6"/>
      <c r="AK164" s="100"/>
      <c r="AL164" s="134"/>
      <c r="AM164" s="6"/>
      <c r="AN164" s="100"/>
      <c r="AO164" s="134"/>
      <c r="AP164" s="6"/>
      <c r="AQ164" s="100"/>
      <c r="AR164" s="134"/>
      <c r="AS164" s="6"/>
      <c r="AT164" s="100"/>
      <c r="AU164" s="134"/>
      <c r="AV164" s="6"/>
      <c r="AW164" s="246">
        <f t="shared" si="6"/>
        <v>0</v>
      </c>
      <c r="AX164" s="130">
        <f t="shared" si="7"/>
        <v>0</v>
      </c>
      <c r="AY164" s="65">
        <f t="shared" si="8"/>
        <v>0</v>
      </c>
      <c r="AZ164" s="15"/>
    </row>
    <row r="165" spans="1:52" x14ac:dyDescent="0.3">
      <c r="A165" s="184" t="s">
        <v>194</v>
      </c>
      <c r="B165" s="164"/>
      <c r="C165" s="160"/>
      <c r="D165" s="160"/>
      <c r="E165" s="161"/>
      <c r="F165" s="161"/>
      <c r="G165" s="161"/>
      <c r="H165" s="161"/>
      <c r="I165" s="161"/>
      <c r="J165" s="161"/>
      <c r="K165" s="161"/>
      <c r="L165" s="186"/>
      <c r="M165" s="111"/>
      <c r="N165" s="138"/>
      <c r="O165" s="86"/>
      <c r="P165" s="118"/>
      <c r="Q165" s="90"/>
      <c r="R165" s="1"/>
      <c r="S165" s="90"/>
      <c r="T165" s="90"/>
      <c r="U165" s="1"/>
      <c r="V165" s="90"/>
      <c r="W165" s="90"/>
      <c r="X165" s="1"/>
      <c r="Y165" s="90"/>
      <c r="Z165" s="90"/>
      <c r="AA165" s="1"/>
      <c r="AB165" s="90"/>
      <c r="AC165" s="133"/>
      <c r="AD165" s="1"/>
      <c r="AE165" s="99"/>
      <c r="AF165" s="133"/>
      <c r="AG165" s="1"/>
      <c r="AH165" s="99"/>
      <c r="AI165" s="133"/>
      <c r="AJ165" s="1"/>
      <c r="AK165" s="99"/>
      <c r="AL165" s="133"/>
      <c r="AM165" s="1"/>
      <c r="AN165" s="99"/>
      <c r="AO165" s="133"/>
      <c r="AP165" s="1"/>
      <c r="AQ165" s="99"/>
      <c r="AR165" s="133"/>
      <c r="AS165" s="1"/>
      <c r="AT165" s="99"/>
      <c r="AU165" s="133"/>
      <c r="AV165" s="1"/>
      <c r="AW165" s="246">
        <f t="shared" si="6"/>
        <v>0</v>
      </c>
      <c r="AX165" s="130">
        <f t="shared" si="7"/>
        <v>0</v>
      </c>
      <c r="AY165" s="65">
        <f t="shared" si="8"/>
        <v>0</v>
      </c>
      <c r="AZ165" s="15"/>
    </row>
    <row r="166" spans="1:52" x14ac:dyDescent="0.3">
      <c r="A166" s="183" t="s">
        <v>195</v>
      </c>
      <c r="B166" s="173"/>
      <c r="C166" s="169"/>
      <c r="D166" s="169"/>
      <c r="E166" s="170"/>
      <c r="F166" s="170"/>
      <c r="G166" s="170"/>
      <c r="H166" s="170"/>
      <c r="I166" s="170"/>
      <c r="J166" s="170"/>
      <c r="K166" s="170"/>
      <c r="L166" s="185"/>
      <c r="M166" s="114"/>
      <c r="N166" s="139"/>
      <c r="O166" s="87"/>
      <c r="P166" s="119"/>
      <c r="Q166" s="91"/>
      <c r="R166" s="6"/>
      <c r="S166" s="91"/>
      <c r="T166" s="91"/>
      <c r="U166" s="6"/>
      <c r="V166" s="91"/>
      <c r="W166" s="91"/>
      <c r="X166" s="6"/>
      <c r="Y166" s="91"/>
      <c r="Z166" s="91"/>
      <c r="AA166" s="6"/>
      <c r="AB166" s="91"/>
      <c r="AC166" s="134"/>
      <c r="AD166" s="6"/>
      <c r="AE166" s="100"/>
      <c r="AF166" s="134"/>
      <c r="AG166" s="6"/>
      <c r="AH166" s="100"/>
      <c r="AI166" s="134"/>
      <c r="AJ166" s="6"/>
      <c r="AK166" s="100"/>
      <c r="AL166" s="134"/>
      <c r="AM166" s="6"/>
      <c r="AN166" s="100"/>
      <c r="AO166" s="134"/>
      <c r="AP166" s="6"/>
      <c r="AQ166" s="100"/>
      <c r="AR166" s="134"/>
      <c r="AS166" s="6"/>
      <c r="AT166" s="100"/>
      <c r="AU166" s="134"/>
      <c r="AV166" s="6"/>
      <c r="AW166" s="246">
        <f t="shared" si="6"/>
        <v>0</v>
      </c>
      <c r="AX166" s="130">
        <f t="shared" si="7"/>
        <v>0</v>
      </c>
      <c r="AY166" s="65">
        <f t="shared" si="8"/>
        <v>0</v>
      </c>
      <c r="AZ166" s="15"/>
    </row>
    <row r="167" spans="1:52" x14ac:dyDescent="0.3">
      <c r="A167" s="184" t="s">
        <v>196</v>
      </c>
      <c r="B167" s="164"/>
      <c r="C167" s="160"/>
      <c r="D167" s="160"/>
      <c r="E167" s="161"/>
      <c r="F167" s="161"/>
      <c r="G167" s="161"/>
      <c r="H167" s="161"/>
      <c r="I167" s="161"/>
      <c r="J167" s="161"/>
      <c r="K167" s="161"/>
      <c r="L167" s="186"/>
      <c r="M167" s="111"/>
      <c r="N167" s="138"/>
      <c r="O167" s="86"/>
      <c r="P167" s="118"/>
      <c r="Q167" s="90"/>
      <c r="R167" s="1"/>
      <c r="S167" s="90"/>
      <c r="T167" s="90"/>
      <c r="U167" s="1"/>
      <c r="V167" s="90"/>
      <c r="W167" s="90"/>
      <c r="X167" s="1"/>
      <c r="Y167" s="90"/>
      <c r="Z167" s="90"/>
      <c r="AA167" s="1"/>
      <c r="AB167" s="90"/>
      <c r="AC167" s="133"/>
      <c r="AD167" s="1"/>
      <c r="AE167" s="99"/>
      <c r="AF167" s="133"/>
      <c r="AG167" s="1"/>
      <c r="AH167" s="99"/>
      <c r="AI167" s="133"/>
      <c r="AJ167" s="1"/>
      <c r="AK167" s="99"/>
      <c r="AL167" s="133"/>
      <c r="AM167" s="1"/>
      <c r="AN167" s="99"/>
      <c r="AO167" s="133"/>
      <c r="AP167" s="1"/>
      <c r="AQ167" s="99"/>
      <c r="AR167" s="133"/>
      <c r="AS167" s="1"/>
      <c r="AT167" s="99"/>
      <c r="AU167" s="133"/>
      <c r="AV167" s="1"/>
      <c r="AW167" s="246">
        <f t="shared" si="6"/>
        <v>0</v>
      </c>
      <c r="AX167" s="130">
        <f t="shared" si="7"/>
        <v>0</v>
      </c>
      <c r="AY167" s="65">
        <f t="shared" si="8"/>
        <v>0</v>
      </c>
      <c r="AZ167" s="15"/>
    </row>
    <row r="168" spans="1:52" x14ac:dyDescent="0.3">
      <c r="A168" s="183" t="s">
        <v>197</v>
      </c>
      <c r="B168" s="173"/>
      <c r="C168" s="169"/>
      <c r="D168" s="169"/>
      <c r="E168" s="170"/>
      <c r="F168" s="170"/>
      <c r="G168" s="170"/>
      <c r="H168" s="170"/>
      <c r="I168" s="170"/>
      <c r="J168" s="170"/>
      <c r="K168" s="170"/>
      <c r="L168" s="185"/>
      <c r="M168" s="114"/>
      <c r="N168" s="139"/>
      <c r="O168" s="87"/>
      <c r="P168" s="119"/>
      <c r="Q168" s="91"/>
      <c r="R168" s="6"/>
      <c r="S168" s="91"/>
      <c r="T168" s="91"/>
      <c r="U168" s="6"/>
      <c r="V168" s="91"/>
      <c r="W168" s="91"/>
      <c r="X168" s="6"/>
      <c r="Y168" s="91"/>
      <c r="Z168" s="91"/>
      <c r="AA168" s="6"/>
      <c r="AB168" s="91"/>
      <c r="AC168" s="134"/>
      <c r="AD168" s="6"/>
      <c r="AE168" s="100"/>
      <c r="AF168" s="134"/>
      <c r="AG168" s="6"/>
      <c r="AH168" s="100"/>
      <c r="AI168" s="134"/>
      <c r="AJ168" s="6"/>
      <c r="AK168" s="100"/>
      <c r="AL168" s="134"/>
      <c r="AM168" s="6"/>
      <c r="AN168" s="100"/>
      <c r="AO168" s="134"/>
      <c r="AP168" s="6"/>
      <c r="AQ168" s="100"/>
      <c r="AR168" s="134"/>
      <c r="AS168" s="6"/>
      <c r="AT168" s="100"/>
      <c r="AU168" s="134"/>
      <c r="AV168" s="6"/>
      <c r="AW168" s="246">
        <f t="shared" si="6"/>
        <v>0</v>
      </c>
      <c r="AX168" s="130">
        <f t="shared" si="7"/>
        <v>0</v>
      </c>
      <c r="AY168" s="65">
        <f t="shared" si="8"/>
        <v>0</v>
      </c>
      <c r="AZ168" s="15"/>
    </row>
    <row r="169" spans="1:52" x14ac:dyDescent="0.3">
      <c r="A169" s="184" t="s">
        <v>198</v>
      </c>
      <c r="B169" s="164"/>
      <c r="C169" s="160"/>
      <c r="D169" s="160"/>
      <c r="E169" s="161"/>
      <c r="F169" s="161"/>
      <c r="G169" s="161"/>
      <c r="H169" s="161"/>
      <c r="I169" s="161"/>
      <c r="J169" s="161"/>
      <c r="K169" s="161"/>
      <c r="L169" s="186"/>
      <c r="M169" s="111"/>
      <c r="N169" s="138"/>
      <c r="O169" s="86"/>
      <c r="P169" s="118"/>
      <c r="Q169" s="90"/>
      <c r="R169" s="1"/>
      <c r="S169" s="90"/>
      <c r="T169" s="90"/>
      <c r="U169" s="1"/>
      <c r="V169" s="90"/>
      <c r="W169" s="90"/>
      <c r="X169" s="1"/>
      <c r="Y169" s="90"/>
      <c r="Z169" s="90"/>
      <c r="AA169" s="1"/>
      <c r="AB169" s="90"/>
      <c r="AC169" s="133"/>
      <c r="AD169" s="1"/>
      <c r="AE169" s="99"/>
      <c r="AF169" s="133"/>
      <c r="AG169" s="1"/>
      <c r="AH169" s="99"/>
      <c r="AI169" s="133"/>
      <c r="AJ169" s="1"/>
      <c r="AK169" s="99"/>
      <c r="AL169" s="133"/>
      <c r="AM169" s="1"/>
      <c r="AN169" s="99"/>
      <c r="AO169" s="133"/>
      <c r="AP169" s="1"/>
      <c r="AQ169" s="99"/>
      <c r="AR169" s="133"/>
      <c r="AS169" s="1"/>
      <c r="AT169" s="99"/>
      <c r="AU169" s="133"/>
      <c r="AV169" s="1"/>
      <c r="AW169" s="246">
        <f t="shared" si="6"/>
        <v>0</v>
      </c>
      <c r="AX169" s="130">
        <f t="shared" si="7"/>
        <v>0</v>
      </c>
      <c r="AY169" s="65">
        <f t="shared" si="8"/>
        <v>0</v>
      </c>
      <c r="AZ169" s="15"/>
    </row>
    <row r="170" spans="1:52" x14ac:dyDescent="0.3">
      <c r="A170" s="183" t="s">
        <v>199</v>
      </c>
      <c r="B170" s="173"/>
      <c r="C170" s="169"/>
      <c r="D170" s="169"/>
      <c r="E170" s="170"/>
      <c r="F170" s="170"/>
      <c r="G170" s="170"/>
      <c r="H170" s="170"/>
      <c r="I170" s="170"/>
      <c r="J170" s="170"/>
      <c r="K170" s="170"/>
      <c r="L170" s="185"/>
      <c r="M170" s="114"/>
      <c r="N170" s="139"/>
      <c r="O170" s="87"/>
      <c r="P170" s="119"/>
      <c r="Q170" s="91"/>
      <c r="R170" s="6"/>
      <c r="S170" s="91"/>
      <c r="T170" s="91"/>
      <c r="U170" s="6"/>
      <c r="V170" s="91"/>
      <c r="W170" s="91"/>
      <c r="X170" s="6"/>
      <c r="Y170" s="91"/>
      <c r="Z170" s="91"/>
      <c r="AA170" s="6"/>
      <c r="AB170" s="91"/>
      <c r="AC170" s="134"/>
      <c r="AD170" s="6"/>
      <c r="AE170" s="100"/>
      <c r="AF170" s="134"/>
      <c r="AG170" s="6"/>
      <c r="AH170" s="100"/>
      <c r="AI170" s="134"/>
      <c r="AJ170" s="6"/>
      <c r="AK170" s="100"/>
      <c r="AL170" s="134"/>
      <c r="AM170" s="6"/>
      <c r="AN170" s="100"/>
      <c r="AO170" s="134"/>
      <c r="AP170" s="6"/>
      <c r="AQ170" s="100"/>
      <c r="AR170" s="134"/>
      <c r="AS170" s="6"/>
      <c r="AT170" s="100"/>
      <c r="AU170" s="134"/>
      <c r="AV170" s="6"/>
      <c r="AW170" s="246">
        <f t="shared" si="6"/>
        <v>0</v>
      </c>
      <c r="AX170" s="130">
        <f t="shared" si="7"/>
        <v>0</v>
      </c>
      <c r="AY170" s="65">
        <f t="shared" si="8"/>
        <v>0</v>
      </c>
      <c r="AZ170" s="15"/>
    </row>
    <row r="171" spans="1:52" x14ac:dyDescent="0.3">
      <c r="A171" s="184" t="s">
        <v>200</v>
      </c>
      <c r="B171" s="164"/>
      <c r="C171" s="160"/>
      <c r="D171" s="160"/>
      <c r="E171" s="161"/>
      <c r="F171" s="161"/>
      <c r="G171" s="161"/>
      <c r="H171" s="161"/>
      <c r="I171" s="161"/>
      <c r="J171" s="161"/>
      <c r="K171" s="161"/>
      <c r="L171" s="186"/>
      <c r="M171" s="111"/>
      <c r="N171" s="138"/>
      <c r="O171" s="86"/>
      <c r="P171" s="118"/>
      <c r="Q171" s="90"/>
      <c r="R171" s="1"/>
      <c r="S171" s="90"/>
      <c r="T171" s="90"/>
      <c r="U171" s="1"/>
      <c r="V171" s="90"/>
      <c r="W171" s="90"/>
      <c r="X171" s="1"/>
      <c r="Y171" s="90"/>
      <c r="Z171" s="90"/>
      <c r="AA171" s="1"/>
      <c r="AB171" s="90"/>
      <c r="AC171" s="133"/>
      <c r="AD171" s="1"/>
      <c r="AE171" s="99"/>
      <c r="AF171" s="133"/>
      <c r="AG171" s="1"/>
      <c r="AH171" s="99"/>
      <c r="AI171" s="133"/>
      <c r="AJ171" s="1"/>
      <c r="AK171" s="99"/>
      <c r="AL171" s="133"/>
      <c r="AM171" s="1"/>
      <c r="AN171" s="99"/>
      <c r="AO171" s="133"/>
      <c r="AP171" s="1"/>
      <c r="AQ171" s="99"/>
      <c r="AR171" s="133"/>
      <c r="AS171" s="1"/>
      <c r="AT171" s="99"/>
      <c r="AU171" s="133"/>
      <c r="AV171" s="1"/>
      <c r="AW171" s="246">
        <f t="shared" si="6"/>
        <v>0</v>
      </c>
      <c r="AX171" s="130">
        <f t="shared" si="7"/>
        <v>0</v>
      </c>
      <c r="AY171" s="65">
        <f t="shared" si="8"/>
        <v>0</v>
      </c>
      <c r="AZ171" s="15"/>
    </row>
    <row r="172" spans="1:52" x14ac:dyDescent="0.3">
      <c r="A172" s="183" t="s">
        <v>201</v>
      </c>
      <c r="B172" s="173"/>
      <c r="C172" s="169"/>
      <c r="D172" s="169"/>
      <c r="E172" s="170"/>
      <c r="F172" s="170"/>
      <c r="G172" s="170"/>
      <c r="H172" s="170"/>
      <c r="I172" s="170"/>
      <c r="J172" s="170"/>
      <c r="K172" s="170"/>
      <c r="L172" s="185"/>
      <c r="M172" s="114"/>
      <c r="N172" s="139"/>
      <c r="O172" s="87"/>
      <c r="P172" s="119"/>
      <c r="Q172" s="91"/>
      <c r="R172" s="6"/>
      <c r="S172" s="91"/>
      <c r="T172" s="91"/>
      <c r="U172" s="6"/>
      <c r="V172" s="91"/>
      <c r="W172" s="91"/>
      <c r="X172" s="6"/>
      <c r="Y172" s="91"/>
      <c r="Z172" s="91"/>
      <c r="AA172" s="6"/>
      <c r="AB172" s="91"/>
      <c r="AC172" s="134"/>
      <c r="AD172" s="6"/>
      <c r="AE172" s="100"/>
      <c r="AF172" s="134"/>
      <c r="AG172" s="6"/>
      <c r="AH172" s="100"/>
      <c r="AI172" s="134"/>
      <c r="AJ172" s="6"/>
      <c r="AK172" s="100"/>
      <c r="AL172" s="134"/>
      <c r="AM172" s="6"/>
      <c r="AN172" s="100"/>
      <c r="AO172" s="134"/>
      <c r="AP172" s="6"/>
      <c r="AQ172" s="100"/>
      <c r="AR172" s="134"/>
      <c r="AS172" s="6"/>
      <c r="AT172" s="100"/>
      <c r="AU172" s="134"/>
      <c r="AV172" s="6"/>
      <c r="AW172" s="246">
        <f t="shared" si="6"/>
        <v>0</v>
      </c>
      <c r="AX172" s="130">
        <f t="shared" si="7"/>
        <v>0</v>
      </c>
      <c r="AY172" s="65">
        <f t="shared" si="8"/>
        <v>0</v>
      </c>
      <c r="AZ172" s="15"/>
    </row>
    <row r="173" spans="1:52" x14ac:dyDescent="0.3">
      <c r="A173" s="184" t="s">
        <v>202</v>
      </c>
      <c r="B173" s="164"/>
      <c r="C173" s="160"/>
      <c r="D173" s="160"/>
      <c r="E173" s="161"/>
      <c r="F173" s="161"/>
      <c r="G173" s="161"/>
      <c r="H173" s="161"/>
      <c r="I173" s="161"/>
      <c r="J173" s="161"/>
      <c r="K173" s="161"/>
      <c r="L173" s="186"/>
      <c r="M173" s="111"/>
      <c r="N173" s="138"/>
      <c r="O173" s="86"/>
      <c r="P173" s="118"/>
      <c r="Q173" s="90"/>
      <c r="R173" s="1"/>
      <c r="S173" s="90"/>
      <c r="T173" s="90"/>
      <c r="U173" s="1"/>
      <c r="V173" s="90"/>
      <c r="W173" s="90"/>
      <c r="X173" s="1"/>
      <c r="Y173" s="90"/>
      <c r="Z173" s="90"/>
      <c r="AA173" s="1"/>
      <c r="AB173" s="90"/>
      <c r="AC173" s="133"/>
      <c r="AD173" s="1"/>
      <c r="AE173" s="99"/>
      <c r="AF173" s="133"/>
      <c r="AG173" s="1"/>
      <c r="AH173" s="99"/>
      <c r="AI173" s="133"/>
      <c r="AJ173" s="1"/>
      <c r="AK173" s="99"/>
      <c r="AL173" s="133"/>
      <c r="AM173" s="1"/>
      <c r="AN173" s="99"/>
      <c r="AO173" s="133"/>
      <c r="AP173" s="1"/>
      <c r="AQ173" s="99"/>
      <c r="AR173" s="133"/>
      <c r="AS173" s="1"/>
      <c r="AT173" s="99"/>
      <c r="AU173" s="133"/>
      <c r="AV173" s="1"/>
      <c r="AW173" s="246">
        <f t="shared" si="6"/>
        <v>0</v>
      </c>
      <c r="AX173" s="130">
        <f t="shared" si="7"/>
        <v>0</v>
      </c>
      <c r="AY173" s="65">
        <f t="shared" si="8"/>
        <v>0</v>
      </c>
      <c r="AZ173" s="15"/>
    </row>
    <row r="174" spans="1:52" x14ac:dyDescent="0.3">
      <c r="A174" s="183" t="s">
        <v>203</v>
      </c>
      <c r="B174" s="173"/>
      <c r="C174" s="169"/>
      <c r="D174" s="169"/>
      <c r="E174" s="170"/>
      <c r="F174" s="170"/>
      <c r="G174" s="170"/>
      <c r="H174" s="170"/>
      <c r="I174" s="170"/>
      <c r="J174" s="170"/>
      <c r="K174" s="170"/>
      <c r="L174" s="185"/>
      <c r="M174" s="114"/>
      <c r="N174" s="139"/>
      <c r="O174" s="87"/>
      <c r="P174" s="119"/>
      <c r="Q174" s="91"/>
      <c r="R174" s="6"/>
      <c r="S174" s="91"/>
      <c r="T174" s="91"/>
      <c r="U174" s="6"/>
      <c r="V174" s="91"/>
      <c r="W174" s="91"/>
      <c r="X174" s="6"/>
      <c r="Y174" s="91"/>
      <c r="Z174" s="91"/>
      <c r="AA174" s="6"/>
      <c r="AB174" s="91"/>
      <c r="AC174" s="134"/>
      <c r="AD174" s="6"/>
      <c r="AE174" s="100"/>
      <c r="AF174" s="134"/>
      <c r="AG174" s="6"/>
      <c r="AH174" s="100"/>
      <c r="AI174" s="134"/>
      <c r="AJ174" s="6"/>
      <c r="AK174" s="100"/>
      <c r="AL174" s="134"/>
      <c r="AM174" s="6"/>
      <c r="AN174" s="100"/>
      <c r="AO174" s="134"/>
      <c r="AP174" s="6"/>
      <c r="AQ174" s="100"/>
      <c r="AR174" s="134"/>
      <c r="AS174" s="6"/>
      <c r="AT174" s="100"/>
      <c r="AU174" s="134"/>
      <c r="AV174" s="6"/>
      <c r="AW174" s="246">
        <f t="shared" si="6"/>
        <v>0</v>
      </c>
      <c r="AX174" s="130">
        <f t="shared" si="7"/>
        <v>0</v>
      </c>
      <c r="AY174" s="65">
        <f t="shared" si="8"/>
        <v>0</v>
      </c>
      <c r="AZ174" s="15"/>
    </row>
    <row r="175" spans="1:52" x14ac:dyDescent="0.3">
      <c r="A175" s="184" t="s">
        <v>204</v>
      </c>
      <c r="B175" s="164"/>
      <c r="C175" s="160"/>
      <c r="D175" s="160"/>
      <c r="E175" s="161"/>
      <c r="F175" s="161"/>
      <c r="G175" s="161"/>
      <c r="H175" s="161"/>
      <c r="I175" s="161"/>
      <c r="J175" s="161"/>
      <c r="K175" s="161"/>
      <c r="L175" s="186"/>
      <c r="M175" s="111"/>
      <c r="N175" s="138"/>
      <c r="O175" s="86"/>
      <c r="P175" s="118"/>
      <c r="Q175" s="90"/>
      <c r="R175" s="1"/>
      <c r="S175" s="90"/>
      <c r="T175" s="90"/>
      <c r="U175" s="1"/>
      <c r="V175" s="90"/>
      <c r="W175" s="90"/>
      <c r="X175" s="1"/>
      <c r="Y175" s="90"/>
      <c r="Z175" s="90"/>
      <c r="AA175" s="1"/>
      <c r="AB175" s="90"/>
      <c r="AC175" s="133"/>
      <c r="AD175" s="1"/>
      <c r="AE175" s="99"/>
      <c r="AF175" s="133"/>
      <c r="AG175" s="1"/>
      <c r="AH175" s="99"/>
      <c r="AI175" s="133"/>
      <c r="AJ175" s="1"/>
      <c r="AK175" s="99"/>
      <c r="AL175" s="133"/>
      <c r="AM175" s="1"/>
      <c r="AN175" s="99"/>
      <c r="AO175" s="133"/>
      <c r="AP175" s="1"/>
      <c r="AQ175" s="99"/>
      <c r="AR175" s="133"/>
      <c r="AS175" s="1"/>
      <c r="AT175" s="99"/>
      <c r="AU175" s="133"/>
      <c r="AV175" s="1"/>
      <c r="AW175" s="246">
        <f t="shared" si="6"/>
        <v>0</v>
      </c>
      <c r="AX175" s="130">
        <f t="shared" si="7"/>
        <v>0</v>
      </c>
      <c r="AY175" s="65">
        <f t="shared" si="8"/>
        <v>0</v>
      </c>
      <c r="AZ175" s="15"/>
    </row>
    <row r="176" spans="1:52" x14ac:dyDescent="0.3">
      <c r="A176" s="183" t="s">
        <v>205</v>
      </c>
      <c r="B176" s="173"/>
      <c r="C176" s="169"/>
      <c r="D176" s="169"/>
      <c r="E176" s="170"/>
      <c r="F176" s="170"/>
      <c r="G176" s="170"/>
      <c r="H176" s="170"/>
      <c r="I176" s="170"/>
      <c r="J176" s="170"/>
      <c r="K176" s="170"/>
      <c r="L176" s="185"/>
      <c r="M176" s="114"/>
      <c r="N176" s="139"/>
      <c r="O176" s="87"/>
      <c r="P176" s="119"/>
      <c r="Q176" s="91"/>
      <c r="R176" s="6"/>
      <c r="S176" s="91"/>
      <c r="T176" s="91"/>
      <c r="U176" s="6"/>
      <c r="V176" s="91"/>
      <c r="W176" s="91"/>
      <c r="X176" s="6"/>
      <c r="Y176" s="91"/>
      <c r="Z176" s="91"/>
      <c r="AA176" s="6"/>
      <c r="AB176" s="91"/>
      <c r="AC176" s="134"/>
      <c r="AD176" s="6"/>
      <c r="AE176" s="100"/>
      <c r="AF176" s="134"/>
      <c r="AG176" s="6"/>
      <c r="AH176" s="100"/>
      <c r="AI176" s="134"/>
      <c r="AJ176" s="6"/>
      <c r="AK176" s="100"/>
      <c r="AL176" s="134"/>
      <c r="AM176" s="6"/>
      <c r="AN176" s="100"/>
      <c r="AO176" s="134"/>
      <c r="AP176" s="6"/>
      <c r="AQ176" s="100"/>
      <c r="AR176" s="134"/>
      <c r="AS176" s="6"/>
      <c r="AT176" s="100"/>
      <c r="AU176" s="134"/>
      <c r="AV176" s="6"/>
      <c r="AW176" s="246">
        <f t="shared" si="6"/>
        <v>0</v>
      </c>
      <c r="AX176" s="130">
        <f t="shared" si="7"/>
        <v>0</v>
      </c>
      <c r="AY176" s="65">
        <f t="shared" si="8"/>
        <v>0</v>
      </c>
      <c r="AZ176" s="15"/>
    </row>
    <row r="177" spans="1:52" x14ac:dyDescent="0.3">
      <c r="A177" s="184" t="s">
        <v>206</v>
      </c>
      <c r="B177" s="164"/>
      <c r="C177" s="160"/>
      <c r="D177" s="160"/>
      <c r="E177" s="161"/>
      <c r="F177" s="161"/>
      <c r="G177" s="161"/>
      <c r="H177" s="161"/>
      <c r="I177" s="161"/>
      <c r="J177" s="161"/>
      <c r="K177" s="161"/>
      <c r="L177" s="186"/>
      <c r="M177" s="111"/>
      <c r="N177" s="138"/>
      <c r="O177" s="86"/>
      <c r="P177" s="118"/>
      <c r="Q177" s="90"/>
      <c r="R177" s="1"/>
      <c r="S177" s="90"/>
      <c r="T177" s="90"/>
      <c r="U177" s="1"/>
      <c r="V177" s="90"/>
      <c r="W177" s="90"/>
      <c r="X177" s="1"/>
      <c r="Y177" s="90"/>
      <c r="Z177" s="90"/>
      <c r="AA177" s="1"/>
      <c r="AB177" s="90"/>
      <c r="AC177" s="133"/>
      <c r="AD177" s="1"/>
      <c r="AE177" s="99"/>
      <c r="AF177" s="133"/>
      <c r="AG177" s="1"/>
      <c r="AH177" s="99"/>
      <c r="AI177" s="133"/>
      <c r="AJ177" s="1"/>
      <c r="AK177" s="99"/>
      <c r="AL177" s="133"/>
      <c r="AM177" s="1"/>
      <c r="AN177" s="99"/>
      <c r="AO177" s="133"/>
      <c r="AP177" s="1"/>
      <c r="AQ177" s="99"/>
      <c r="AR177" s="133"/>
      <c r="AS177" s="1"/>
      <c r="AT177" s="99"/>
      <c r="AU177" s="133"/>
      <c r="AV177" s="1"/>
      <c r="AW177" s="246">
        <f t="shared" si="6"/>
        <v>0</v>
      </c>
      <c r="AX177" s="130">
        <f t="shared" si="7"/>
        <v>0</v>
      </c>
      <c r="AY177" s="65">
        <f t="shared" si="8"/>
        <v>0</v>
      </c>
      <c r="AZ177" s="15"/>
    </row>
    <row r="178" spans="1:52" x14ac:dyDescent="0.3">
      <c r="A178" s="183" t="s">
        <v>207</v>
      </c>
      <c r="B178" s="173"/>
      <c r="C178" s="169"/>
      <c r="D178" s="169"/>
      <c r="E178" s="170"/>
      <c r="F178" s="170"/>
      <c r="G178" s="170"/>
      <c r="H178" s="170"/>
      <c r="I178" s="170"/>
      <c r="J178" s="170"/>
      <c r="K178" s="170"/>
      <c r="L178" s="185"/>
      <c r="M178" s="114"/>
      <c r="N178" s="139"/>
      <c r="O178" s="87"/>
      <c r="P178" s="119"/>
      <c r="Q178" s="91"/>
      <c r="R178" s="6"/>
      <c r="S178" s="91"/>
      <c r="T178" s="91"/>
      <c r="U178" s="6"/>
      <c r="V178" s="91"/>
      <c r="W178" s="91"/>
      <c r="X178" s="6"/>
      <c r="Y178" s="91"/>
      <c r="Z178" s="91"/>
      <c r="AA178" s="6"/>
      <c r="AB178" s="91"/>
      <c r="AC178" s="134"/>
      <c r="AD178" s="6"/>
      <c r="AE178" s="100"/>
      <c r="AF178" s="134"/>
      <c r="AG178" s="6"/>
      <c r="AH178" s="100"/>
      <c r="AI178" s="134"/>
      <c r="AJ178" s="6"/>
      <c r="AK178" s="100"/>
      <c r="AL178" s="134"/>
      <c r="AM178" s="6"/>
      <c r="AN178" s="100"/>
      <c r="AO178" s="134"/>
      <c r="AP178" s="6"/>
      <c r="AQ178" s="100"/>
      <c r="AR178" s="134"/>
      <c r="AS178" s="6"/>
      <c r="AT178" s="100"/>
      <c r="AU178" s="134"/>
      <c r="AV178" s="6"/>
      <c r="AW178" s="246">
        <f t="shared" si="6"/>
        <v>0</v>
      </c>
      <c r="AX178" s="130">
        <f t="shared" si="7"/>
        <v>0</v>
      </c>
      <c r="AY178" s="65">
        <f t="shared" si="8"/>
        <v>0</v>
      </c>
      <c r="AZ178" s="15"/>
    </row>
    <row r="179" spans="1:52" x14ac:dyDescent="0.3">
      <c r="A179" s="184" t="s">
        <v>208</v>
      </c>
      <c r="B179" s="164"/>
      <c r="C179" s="160"/>
      <c r="D179" s="160"/>
      <c r="E179" s="161"/>
      <c r="F179" s="161"/>
      <c r="G179" s="161"/>
      <c r="H179" s="161"/>
      <c r="I179" s="161"/>
      <c r="J179" s="161"/>
      <c r="K179" s="161"/>
      <c r="L179" s="186"/>
      <c r="M179" s="111"/>
      <c r="N179" s="138"/>
      <c r="O179" s="86"/>
      <c r="P179" s="118"/>
      <c r="Q179" s="90"/>
      <c r="R179" s="1"/>
      <c r="S179" s="90"/>
      <c r="T179" s="90"/>
      <c r="U179" s="1"/>
      <c r="V179" s="90"/>
      <c r="W179" s="90"/>
      <c r="X179" s="1"/>
      <c r="Y179" s="90"/>
      <c r="Z179" s="90"/>
      <c r="AA179" s="1"/>
      <c r="AB179" s="90"/>
      <c r="AC179" s="133"/>
      <c r="AD179" s="1"/>
      <c r="AE179" s="99"/>
      <c r="AF179" s="133"/>
      <c r="AG179" s="1"/>
      <c r="AH179" s="99"/>
      <c r="AI179" s="133"/>
      <c r="AJ179" s="1"/>
      <c r="AK179" s="99"/>
      <c r="AL179" s="133"/>
      <c r="AM179" s="1"/>
      <c r="AN179" s="99"/>
      <c r="AO179" s="133"/>
      <c r="AP179" s="1"/>
      <c r="AQ179" s="99"/>
      <c r="AR179" s="133"/>
      <c r="AS179" s="1"/>
      <c r="AT179" s="99"/>
      <c r="AU179" s="133"/>
      <c r="AV179" s="1"/>
      <c r="AW179" s="246">
        <f t="shared" si="6"/>
        <v>0</v>
      </c>
      <c r="AX179" s="130">
        <f t="shared" si="7"/>
        <v>0</v>
      </c>
      <c r="AY179" s="65">
        <f t="shared" si="8"/>
        <v>0</v>
      </c>
      <c r="AZ179" s="15"/>
    </row>
    <row r="180" spans="1:52" x14ac:dyDescent="0.3">
      <c r="A180" s="183" t="s">
        <v>209</v>
      </c>
      <c r="B180" s="173"/>
      <c r="C180" s="169"/>
      <c r="D180" s="169"/>
      <c r="E180" s="170"/>
      <c r="F180" s="170"/>
      <c r="G180" s="170"/>
      <c r="H180" s="170"/>
      <c r="I180" s="170"/>
      <c r="J180" s="170"/>
      <c r="K180" s="170"/>
      <c r="L180" s="185"/>
      <c r="M180" s="114"/>
      <c r="N180" s="139"/>
      <c r="O180" s="87"/>
      <c r="P180" s="119"/>
      <c r="Q180" s="91"/>
      <c r="R180" s="6"/>
      <c r="S180" s="91"/>
      <c r="T180" s="91"/>
      <c r="U180" s="6"/>
      <c r="V180" s="91"/>
      <c r="W180" s="91"/>
      <c r="X180" s="6"/>
      <c r="Y180" s="91"/>
      <c r="Z180" s="91"/>
      <c r="AA180" s="6"/>
      <c r="AB180" s="91"/>
      <c r="AC180" s="134"/>
      <c r="AD180" s="6"/>
      <c r="AE180" s="100"/>
      <c r="AF180" s="134"/>
      <c r="AG180" s="6"/>
      <c r="AH180" s="100"/>
      <c r="AI180" s="134"/>
      <c r="AJ180" s="6"/>
      <c r="AK180" s="100"/>
      <c r="AL180" s="134"/>
      <c r="AM180" s="6"/>
      <c r="AN180" s="100"/>
      <c r="AO180" s="134"/>
      <c r="AP180" s="6"/>
      <c r="AQ180" s="100"/>
      <c r="AR180" s="134"/>
      <c r="AS180" s="6"/>
      <c r="AT180" s="100"/>
      <c r="AU180" s="134"/>
      <c r="AV180" s="6"/>
      <c r="AW180" s="246">
        <f t="shared" si="6"/>
        <v>0</v>
      </c>
      <c r="AX180" s="130">
        <f t="shared" si="7"/>
        <v>0</v>
      </c>
      <c r="AY180" s="65">
        <f t="shared" si="8"/>
        <v>0</v>
      </c>
      <c r="AZ180" s="15"/>
    </row>
    <row r="181" spans="1:52" x14ac:dyDescent="0.3">
      <c r="A181" s="184" t="s">
        <v>210</v>
      </c>
      <c r="B181" s="164"/>
      <c r="C181" s="160"/>
      <c r="D181" s="160"/>
      <c r="E181" s="161"/>
      <c r="F181" s="161"/>
      <c r="G181" s="161"/>
      <c r="H181" s="161"/>
      <c r="I181" s="161"/>
      <c r="J181" s="161"/>
      <c r="K181" s="161"/>
      <c r="L181" s="186"/>
      <c r="M181" s="111"/>
      <c r="N181" s="138"/>
      <c r="O181" s="86"/>
      <c r="P181" s="118"/>
      <c r="Q181" s="90"/>
      <c r="R181" s="1"/>
      <c r="S181" s="90"/>
      <c r="T181" s="90"/>
      <c r="U181" s="1"/>
      <c r="V181" s="90"/>
      <c r="W181" s="90"/>
      <c r="X181" s="1"/>
      <c r="Y181" s="90"/>
      <c r="Z181" s="90"/>
      <c r="AA181" s="1"/>
      <c r="AB181" s="90"/>
      <c r="AC181" s="133"/>
      <c r="AD181" s="1"/>
      <c r="AE181" s="99"/>
      <c r="AF181" s="133"/>
      <c r="AG181" s="1"/>
      <c r="AH181" s="99"/>
      <c r="AI181" s="133"/>
      <c r="AJ181" s="1"/>
      <c r="AK181" s="99"/>
      <c r="AL181" s="133"/>
      <c r="AM181" s="1"/>
      <c r="AN181" s="99"/>
      <c r="AO181" s="133"/>
      <c r="AP181" s="1"/>
      <c r="AQ181" s="99"/>
      <c r="AR181" s="133"/>
      <c r="AS181" s="1"/>
      <c r="AT181" s="99"/>
      <c r="AU181" s="133"/>
      <c r="AV181" s="1"/>
      <c r="AW181" s="246">
        <f t="shared" si="6"/>
        <v>0</v>
      </c>
      <c r="AX181" s="130">
        <f t="shared" si="7"/>
        <v>0</v>
      </c>
      <c r="AY181" s="65">
        <f t="shared" si="8"/>
        <v>0</v>
      </c>
      <c r="AZ181" s="15"/>
    </row>
    <row r="182" spans="1:52" x14ac:dyDescent="0.3">
      <c r="A182" s="183" t="s">
        <v>211</v>
      </c>
      <c r="B182" s="173"/>
      <c r="C182" s="169"/>
      <c r="D182" s="169"/>
      <c r="E182" s="170"/>
      <c r="F182" s="170"/>
      <c r="G182" s="170"/>
      <c r="H182" s="170"/>
      <c r="I182" s="170"/>
      <c r="J182" s="170"/>
      <c r="K182" s="170"/>
      <c r="L182" s="185"/>
      <c r="M182" s="114"/>
      <c r="N182" s="139"/>
      <c r="O182" s="87"/>
      <c r="P182" s="119"/>
      <c r="Q182" s="91"/>
      <c r="R182" s="6"/>
      <c r="S182" s="91"/>
      <c r="T182" s="91"/>
      <c r="U182" s="6"/>
      <c r="V182" s="91"/>
      <c r="W182" s="91"/>
      <c r="X182" s="6"/>
      <c r="Y182" s="91"/>
      <c r="Z182" s="91"/>
      <c r="AA182" s="6"/>
      <c r="AB182" s="91"/>
      <c r="AC182" s="134"/>
      <c r="AD182" s="6"/>
      <c r="AE182" s="100"/>
      <c r="AF182" s="134"/>
      <c r="AG182" s="6"/>
      <c r="AH182" s="100"/>
      <c r="AI182" s="134"/>
      <c r="AJ182" s="6"/>
      <c r="AK182" s="100"/>
      <c r="AL182" s="134"/>
      <c r="AM182" s="6"/>
      <c r="AN182" s="100"/>
      <c r="AO182" s="134"/>
      <c r="AP182" s="6"/>
      <c r="AQ182" s="100"/>
      <c r="AR182" s="134"/>
      <c r="AS182" s="6"/>
      <c r="AT182" s="100"/>
      <c r="AU182" s="134"/>
      <c r="AV182" s="6"/>
      <c r="AW182" s="246">
        <f t="shared" si="6"/>
        <v>0</v>
      </c>
      <c r="AX182" s="130">
        <f t="shared" si="7"/>
        <v>0</v>
      </c>
      <c r="AY182" s="65">
        <f t="shared" si="8"/>
        <v>0</v>
      </c>
      <c r="AZ182" s="15"/>
    </row>
    <row r="183" spans="1:52" x14ac:dyDescent="0.3">
      <c r="A183" s="184" t="s">
        <v>212</v>
      </c>
      <c r="B183" s="164"/>
      <c r="C183" s="160"/>
      <c r="D183" s="160"/>
      <c r="E183" s="161"/>
      <c r="F183" s="161"/>
      <c r="G183" s="161"/>
      <c r="H183" s="161"/>
      <c r="I183" s="161"/>
      <c r="J183" s="161"/>
      <c r="K183" s="161"/>
      <c r="L183" s="186"/>
      <c r="M183" s="111"/>
      <c r="N183" s="138"/>
      <c r="O183" s="86"/>
      <c r="P183" s="118"/>
      <c r="Q183" s="90"/>
      <c r="R183" s="1"/>
      <c r="S183" s="90"/>
      <c r="T183" s="90"/>
      <c r="U183" s="1"/>
      <c r="V183" s="90"/>
      <c r="W183" s="90"/>
      <c r="X183" s="1"/>
      <c r="Y183" s="90"/>
      <c r="Z183" s="90"/>
      <c r="AA183" s="1"/>
      <c r="AB183" s="90"/>
      <c r="AC183" s="133"/>
      <c r="AD183" s="1"/>
      <c r="AE183" s="99"/>
      <c r="AF183" s="133"/>
      <c r="AG183" s="1"/>
      <c r="AH183" s="99"/>
      <c r="AI183" s="133"/>
      <c r="AJ183" s="1"/>
      <c r="AK183" s="99"/>
      <c r="AL183" s="133"/>
      <c r="AM183" s="1"/>
      <c r="AN183" s="99"/>
      <c r="AO183" s="133"/>
      <c r="AP183" s="1"/>
      <c r="AQ183" s="99"/>
      <c r="AR183" s="133"/>
      <c r="AS183" s="1"/>
      <c r="AT183" s="99"/>
      <c r="AU183" s="133"/>
      <c r="AV183" s="1"/>
      <c r="AW183" s="246">
        <f t="shared" si="6"/>
        <v>0</v>
      </c>
      <c r="AX183" s="130">
        <f t="shared" si="7"/>
        <v>0</v>
      </c>
      <c r="AY183" s="65">
        <f t="shared" si="8"/>
        <v>0</v>
      </c>
      <c r="AZ183" s="15"/>
    </row>
    <row r="184" spans="1:52" x14ac:dyDescent="0.3">
      <c r="A184" s="183" t="s">
        <v>213</v>
      </c>
      <c r="B184" s="173"/>
      <c r="C184" s="169"/>
      <c r="D184" s="169"/>
      <c r="E184" s="170"/>
      <c r="F184" s="170"/>
      <c r="G184" s="170"/>
      <c r="H184" s="170"/>
      <c r="I184" s="170"/>
      <c r="J184" s="170"/>
      <c r="K184" s="170"/>
      <c r="L184" s="185"/>
      <c r="M184" s="114"/>
      <c r="N184" s="139"/>
      <c r="O184" s="87"/>
      <c r="P184" s="119"/>
      <c r="Q184" s="91"/>
      <c r="R184" s="6"/>
      <c r="S184" s="91"/>
      <c r="T184" s="91"/>
      <c r="U184" s="6"/>
      <c r="V184" s="91"/>
      <c r="W184" s="91"/>
      <c r="X184" s="6"/>
      <c r="Y184" s="91"/>
      <c r="Z184" s="91"/>
      <c r="AA184" s="6"/>
      <c r="AB184" s="91"/>
      <c r="AC184" s="134"/>
      <c r="AD184" s="6"/>
      <c r="AE184" s="100"/>
      <c r="AF184" s="134"/>
      <c r="AG184" s="6"/>
      <c r="AH184" s="100"/>
      <c r="AI184" s="134"/>
      <c r="AJ184" s="6"/>
      <c r="AK184" s="100"/>
      <c r="AL184" s="134"/>
      <c r="AM184" s="6"/>
      <c r="AN184" s="100"/>
      <c r="AO184" s="134"/>
      <c r="AP184" s="6"/>
      <c r="AQ184" s="100"/>
      <c r="AR184" s="134"/>
      <c r="AS184" s="6"/>
      <c r="AT184" s="100"/>
      <c r="AU184" s="134"/>
      <c r="AV184" s="6"/>
      <c r="AW184" s="246">
        <f t="shared" si="6"/>
        <v>0</v>
      </c>
      <c r="AX184" s="130">
        <f t="shared" si="7"/>
        <v>0</v>
      </c>
      <c r="AY184" s="65">
        <f t="shared" si="8"/>
        <v>0</v>
      </c>
      <c r="AZ184" s="15"/>
    </row>
    <row r="185" spans="1:52" x14ac:dyDescent="0.3">
      <c r="A185" s="184" t="s">
        <v>214</v>
      </c>
      <c r="B185" s="164"/>
      <c r="C185" s="160"/>
      <c r="D185" s="160"/>
      <c r="E185" s="161"/>
      <c r="F185" s="161"/>
      <c r="G185" s="161"/>
      <c r="H185" s="161"/>
      <c r="I185" s="161"/>
      <c r="J185" s="161"/>
      <c r="K185" s="161"/>
      <c r="L185" s="186"/>
      <c r="M185" s="111"/>
      <c r="N185" s="138"/>
      <c r="O185" s="86"/>
      <c r="P185" s="118"/>
      <c r="Q185" s="90"/>
      <c r="R185" s="1"/>
      <c r="S185" s="90"/>
      <c r="T185" s="90"/>
      <c r="U185" s="1"/>
      <c r="V185" s="90"/>
      <c r="W185" s="90"/>
      <c r="X185" s="1"/>
      <c r="Y185" s="90"/>
      <c r="Z185" s="90"/>
      <c r="AA185" s="1"/>
      <c r="AB185" s="90"/>
      <c r="AC185" s="133"/>
      <c r="AD185" s="1"/>
      <c r="AE185" s="99"/>
      <c r="AF185" s="133"/>
      <c r="AG185" s="1"/>
      <c r="AH185" s="99"/>
      <c r="AI185" s="133"/>
      <c r="AJ185" s="1"/>
      <c r="AK185" s="99"/>
      <c r="AL185" s="133"/>
      <c r="AM185" s="1"/>
      <c r="AN185" s="99"/>
      <c r="AO185" s="133"/>
      <c r="AP185" s="1"/>
      <c r="AQ185" s="99"/>
      <c r="AR185" s="133"/>
      <c r="AS185" s="1"/>
      <c r="AT185" s="99"/>
      <c r="AU185" s="133"/>
      <c r="AV185" s="1"/>
      <c r="AW185" s="246">
        <f t="shared" si="6"/>
        <v>0</v>
      </c>
      <c r="AX185" s="130">
        <f t="shared" si="7"/>
        <v>0</v>
      </c>
      <c r="AY185" s="65">
        <f t="shared" si="8"/>
        <v>0</v>
      </c>
      <c r="AZ185" s="15"/>
    </row>
    <row r="186" spans="1:52" x14ac:dyDescent="0.3">
      <c r="A186" s="183" t="s">
        <v>215</v>
      </c>
      <c r="B186" s="173"/>
      <c r="C186" s="169"/>
      <c r="D186" s="169"/>
      <c r="E186" s="170"/>
      <c r="F186" s="170"/>
      <c r="G186" s="170"/>
      <c r="H186" s="170"/>
      <c r="I186" s="170"/>
      <c r="J186" s="170"/>
      <c r="K186" s="170"/>
      <c r="L186" s="185"/>
      <c r="M186" s="114"/>
      <c r="N186" s="139"/>
      <c r="O186" s="87"/>
      <c r="P186" s="119"/>
      <c r="Q186" s="91"/>
      <c r="R186" s="6"/>
      <c r="S186" s="91"/>
      <c r="T186" s="91"/>
      <c r="U186" s="6"/>
      <c r="V186" s="91"/>
      <c r="W186" s="91"/>
      <c r="X186" s="6"/>
      <c r="Y186" s="91"/>
      <c r="Z186" s="91"/>
      <c r="AA186" s="6"/>
      <c r="AB186" s="91"/>
      <c r="AC186" s="134"/>
      <c r="AD186" s="6"/>
      <c r="AE186" s="100"/>
      <c r="AF186" s="134"/>
      <c r="AG186" s="6"/>
      <c r="AH186" s="100"/>
      <c r="AI186" s="134"/>
      <c r="AJ186" s="6"/>
      <c r="AK186" s="100"/>
      <c r="AL186" s="134"/>
      <c r="AM186" s="6"/>
      <c r="AN186" s="100"/>
      <c r="AO186" s="134"/>
      <c r="AP186" s="6"/>
      <c r="AQ186" s="100"/>
      <c r="AR186" s="134"/>
      <c r="AS186" s="6"/>
      <c r="AT186" s="100"/>
      <c r="AU186" s="134"/>
      <c r="AV186" s="6"/>
      <c r="AW186" s="246">
        <f t="shared" si="6"/>
        <v>0</v>
      </c>
      <c r="AX186" s="130">
        <f t="shared" si="7"/>
        <v>0</v>
      </c>
      <c r="AY186" s="65">
        <f t="shared" si="8"/>
        <v>0</v>
      </c>
      <c r="AZ186" s="15"/>
    </row>
    <row r="187" spans="1:52" x14ac:dyDescent="0.3">
      <c r="A187" s="184" t="s">
        <v>216</v>
      </c>
      <c r="B187" s="164"/>
      <c r="C187" s="160"/>
      <c r="D187" s="160"/>
      <c r="E187" s="161"/>
      <c r="F187" s="161"/>
      <c r="G187" s="161"/>
      <c r="H187" s="161"/>
      <c r="I187" s="161"/>
      <c r="J187" s="161"/>
      <c r="K187" s="161"/>
      <c r="L187" s="186"/>
      <c r="M187" s="111"/>
      <c r="N187" s="138"/>
      <c r="O187" s="86"/>
      <c r="P187" s="118"/>
      <c r="Q187" s="90"/>
      <c r="R187" s="1"/>
      <c r="S187" s="90"/>
      <c r="T187" s="90"/>
      <c r="U187" s="1"/>
      <c r="V187" s="90"/>
      <c r="W187" s="90"/>
      <c r="X187" s="1"/>
      <c r="Y187" s="90"/>
      <c r="Z187" s="90"/>
      <c r="AA187" s="1"/>
      <c r="AB187" s="90"/>
      <c r="AC187" s="133"/>
      <c r="AD187" s="1"/>
      <c r="AE187" s="99"/>
      <c r="AF187" s="133"/>
      <c r="AG187" s="1"/>
      <c r="AH187" s="99"/>
      <c r="AI187" s="133"/>
      <c r="AJ187" s="1"/>
      <c r="AK187" s="99"/>
      <c r="AL187" s="133"/>
      <c r="AM187" s="1"/>
      <c r="AN187" s="99"/>
      <c r="AO187" s="133"/>
      <c r="AP187" s="1"/>
      <c r="AQ187" s="99"/>
      <c r="AR187" s="133"/>
      <c r="AS187" s="1"/>
      <c r="AT187" s="99"/>
      <c r="AU187" s="133"/>
      <c r="AV187" s="1"/>
      <c r="AW187" s="246">
        <f t="shared" si="6"/>
        <v>0</v>
      </c>
      <c r="AX187" s="130">
        <f t="shared" si="7"/>
        <v>0</v>
      </c>
      <c r="AY187" s="65">
        <f t="shared" si="8"/>
        <v>0</v>
      </c>
      <c r="AZ187" s="15"/>
    </row>
    <row r="188" spans="1:52" x14ac:dyDescent="0.3">
      <c r="A188" s="183" t="s">
        <v>217</v>
      </c>
      <c r="B188" s="173"/>
      <c r="C188" s="169"/>
      <c r="D188" s="169"/>
      <c r="E188" s="170"/>
      <c r="F188" s="170"/>
      <c r="G188" s="170"/>
      <c r="H188" s="170"/>
      <c r="I188" s="170"/>
      <c r="J188" s="170"/>
      <c r="K188" s="170"/>
      <c r="L188" s="185"/>
      <c r="M188" s="114"/>
      <c r="N188" s="139"/>
      <c r="O188" s="87"/>
      <c r="P188" s="119"/>
      <c r="Q188" s="91"/>
      <c r="R188" s="6"/>
      <c r="S188" s="91"/>
      <c r="T188" s="91"/>
      <c r="U188" s="6"/>
      <c r="V188" s="91"/>
      <c r="W188" s="91"/>
      <c r="X188" s="6"/>
      <c r="Y188" s="91"/>
      <c r="Z188" s="91"/>
      <c r="AA188" s="6"/>
      <c r="AB188" s="91"/>
      <c r="AC188" s="134"/>
      <c r="AD188" s="6"/>
      <c r="AE188" s="100"/>
      <c r="AF188" s="134"/>
      <c r="AG188" s="6"/>
      <c r="AH188" s="100"/>
      <c r="AI188" s="134"/>
      <c r="AJ188" s="6"/>
      <c r="AK188" s="100"/>
      <c r="AL188" s="134"/>
      <c r="AM188" s="6"/>
      <c r="AN188" s="100"/>
      <c r="AO188" s="134"/>
      <c r="AP188" s="6"/>
      <c r="AQ188" s="100"/>
      <c r="AR188" s="134"/>
      <c r="AS188" s="6"/>
      <c r="AT188" s="100"/>
      <c r="AU188" s="134"/>
      <c r="AV188" s="6"/>
      <c r="AW188" s="246">
        <f t="shared" si="6"/>
        <v>0</v>
      </c>
      <c r="AX188" s="130">
        <f t="shared" si="7"/>
        <v>0</v>
      </c>
      <c r="AY188" s="65">
        <f t="shared" si="8"/>
        <v>0</v>
      </c>
      <c r="AZ188" s="15"/>
    </row>
    <row r="189" spans="1:52" x14ac:dyDescent="0.3">
      <c r="A189" s="184" t="s">
        <v>218</v>
      </c>
      <c r="B189" s="164"/>
      <c r="C189" s="160"/>
      <c r="D189" s="160"/>
      <c r="E189" s="161"/>
      <c r="F189" s="161"/>
      <c r="G189" s="161"/>
      <c r="H189" s="161"/>
      <c r="I189" s="161"/>
      <c r="J189" s="161"/>
      <c r="K189" s="161"/>
      <c r="L189" s="186"/>
      <c r="M189" s="111"/>
      <c r="N189" s="138"/>
      <c r="O189" s="86"/>
      <c r="P189" s="118"/>
      <c r="Q189" s="90"/>
      <c r="R189" s="1"/>
      <c r="S189" s="90"/>
      <c r="T189" s="90"/>
      <c r="U189" s="1"/>
      <c r="V189" s="90"/>
      <c r="W189" s="90"/>
      <c r="X189" s="1"/>
      <c r="Y189" s="90"/>
      <c r="Z189" s="90"/>
      <c r="AA189" s="1"/>
      <c r="AB189" s="90"/>
      <c r="AC189" s="133"/>
      <c r="AD189" s="1"/>
      <c r="AE189" s="99"/>
      <c r="AF189" s="133"/>
      <c r="AG189" s="1"/>
      <c r="AH189" s="99"/>
      <c r="AI189" s="133"/>
      <c r="AJ189" s="1"/>
      <c r="AK189" s="99"/>
      <c r="AL189" s="133"/>
      <c r="AM189" s="1"/>
      <c r="AN189" s="99"/>
      <c r="AO189" s="133"/>
      <c r="AP189" s="1"/>
      <c r="AQ189" s="99"/>
      <c r="AR189" s="133"/>
      <c r="AS189" s="1"/>
      <c r="AT189" s="99"/>
      <c r="AU189" s="133"/>
      <c r="AV189" s="1"/>
      <c r="AW189" s="246">
        <f t="shared" si="6"/>
        <v>0</v>
      </c>
      <c r="AX189" s="130">
        <f t="shared" si="7"/>
        <v>0</v>
      </c>
      <c r="AY189" s="65">
        <f t="shared" si="8"/>
        <v>0</v>
      </c>
      <c r="AZ189" s="15"/>
    </row>
    <row r="190" spans="1:52" x14ac:dyDescent="0.3">
      <c r="A190" s="183" t="s">
        <v>219</v>
      </c>
      <c r="B190" s="173"/>
      <c r="C190" s="169"/>
      <c r="D190" s="169"/>
      <c r="E190" s="170"/>
      <c r="F190" s="170"/>
      <c r="G190" s="170"/>
      <c r="H190" s="170"/>
      <c r="I190" s="170"/>
      <c r="J190" s="170"/>
      <c r="K190" s="170"/>
      <c r="L190" s="185"/>
      <c r="M190" s="114"/>
      <c r="N190" s="139"/>
      <c r="O190" s="87"/>
      <c r="P190" s="119"/>
      <c r="Q190" s="91"/>
      <c r="R190" s="6"/>
      <c r="S190" s="91"/>
      <c r="T190" s="91"/>
      <c r="U190" s="6"/>
      <c r="V190" s="91"/>
      <c r="W190" s="91"/>
      <c r="X190" s="6"/>
      <c r="Y190" s="91"/>
      <c r="Z190" s="91"/>
      <c r="AA190" s="6"/>
      <c r="AB190" s="91"/>
      <c r="AC190" s="134"/>
      <c r="AD190" s="6"/>
      <c r="AE190" s="100"/>
      <c r="AF190" s="134"/>
      <c r="AG190" s="6"/>
      <c r="AH190" s="100"/>
      <c r="AI190" s="134"/>
      <c r="AJ190" s="6"/>
      <c r="AK190" s="100"/>
      <c r="AL190" s="134"/>
      <c r="AM190" s="6"/>
      <c r="AN190" s="100"/>
      <c r="AO190" s="134"/>
      <c r="AP190" s="6"/>
      <c r="AQ190" s="100"/>
      <c r="AR190" s="134"/>
      <c r="AS190" s="6"/>
      <c r="AT190" s="100"/>
      <c r="AU190" s="134"/>
      <c r="AV190" s="6"/>
      <c r="AW190" s="246">
        <f t="shared" si="6"/>
        <v>0</v>
      </c>
      <c r="AX190" s="130">
        <f t="shared" si="7"/>
        <v>0</v>
      </c>
      <c r="AY190" s="65">
        <f t="shared" si="8"/>
        <v>0</v>
      </c>
      <c r="AZ190" s="15"/>
    </row>
    <row r="191" spans="1:52" x14ac:dyDescent="0.3">
      <c r="A191" s="184" t="s">
        <v>220</v>
      </c>
      <c r="B191" s="164"/>
      <c r="C191" s="160"/>
      <c r="D191" s="160"/>
      <c r="E191" s="161"/>
      <c r="F191" s="161"/>
      <c r="G191" s="161"/>
      <c r="H191" s="161"/>
      <c r="I191" s="161"/>
      <c r="J191" s="161"/>
      <c r="K191" s="161"/>
      <c r="L191" s="186"/>
      <c r="M191" s="111"/>
      <c r="N191" s="138"/>
      <c r="O191" s="86"/>
      <c r="P191" s="118"/>
      <c r="Q191" s="90"/>
      <c r="R191" s="1"/>
      <c r="S191" s="90"/>
      <c r="T191" s="90"/>
      <c r="U191" s="1"/>
      <c r="V191" s="90"/>
      <c r="W191" s="90"/>
      <c r="X191" s="1"/>
      <c r="Y191" s="90"/>
      <c r="Z191" s="90"/>
      <c r="AA191" s="1"/>
      <c r="AB191" s="90"/>
      <c r="AC191" s="133"/>
      <c r="AD191" s="1"/>
      <c r="AE191" s="99"/>
      <c r="AF191" s="133"/>
      <c r="AG191" s="1"/>
      <c r="AH191" s="99"/>
      <c r="AI191" s="133"/>
      <c r="AJ191" s="1"/>
      <c r="AK191" s="99"/>
      <c r="AL191" s="133"/>
      <c r="AM191" s="1"/>
      <c r="AN191" s="99"/>
      <c r="AO191" s="133"/>
      <c r="AP191" s="1"/>
      <c r="AQ191" s="99"/>
      <c r="AR191" s="133"/>
      <c r="AS191" s="1"/>
      <c r="AT191" s="99"/>
      <c r="AU191" s="133"/>
      <c r="AV191" s="1"/>
      <c r="AW191" s="246">
        <f t="shared" si="6"/>
        <v>0</v>
      </c>
      <c r="AX191" s="130">
        <f t="shared" si="7"/>
        <v>0</v>
      </c>
      <c r="AY191" s="65">
        <f t="shared" si="8"/>
        <v>0</v>
      </c>
      <c r="AZ191" s="15"/>
    </row>
    <row r="192" spans="1:52" x14ac:dyDescent="0.3">
      <c r="A192" s="183" t="s">
        <v>221</v>
      </c>
      <c r="B192" s="173"/>
      <c r="C192" s="169"/>
      <c r="D192" s="169"/>
      <c r="E192" s="170"/>
      <c r="F192" s="170"/>
      <c r="G192" s="170"/>
      <c r="H192" s="170"/>
      <c r="I192" s="170"/>
      <c r="J192" s="170"/>
      <c r="K192" s="170"/>
      <c r="L192" s="185"/>
      <c r="M192" s="114"/>
      <c r="N192" s="139"/>
      <c r="O192" s="87"/>
      <c r="P192" s="119"/>
      <c r="Q192" s="91"/>
      <c r="R192" s="6"/>
      <c r="S192" s="91"/>
      <c r="T192" s="91"/>
      <c r="U192" s="6"/>
      <c r="V192" s="91"/>
      <c r="W192" s="91"/>
      <c r="X192" s="6"/>
      <c r="Y192" s="91"/>
      <c r="Z192" s="91"/>
      <c r="AA192" s="6"/>
      <c r="AB192" s="91"/>
      <c r="AC192" s="134"/>
      <c r="AD192" s="6"/>
      <c r="AE192" s="100"/>
      <c r="AF192" s="134"/>
      <c r="AG192" s="6"/>
      <c r="AH192" s="100"/>
      <c r="AI192" s="134"/>
      <c r="AJ192" s="6"/>
      <c r="AK192" s="100"/>
      <c r="AL192" s="134"/>
      <c r="AM192" s="6"/>
      <c r="AN192" s="100"/>
      <c r="AO192" s="134"/>
      <c r="AP192" s="6"/>
      <c r="AQ192" s="100"/>
      <c r="AR192" s="134"/>
      <c r="AS192" s="6"/>
      <c r="AT192" s="100"/>
      <c r="AU192" s="134"/>
      <c r="AV192" s="6"/>
      <c r="AW192" s="246">
        <f t="shared" si="6"/>
        <v>0</v>
      </c>
      <c r="AX192" s="130">
        <f t="shared" si="7"/>
        <v>0</v>
      </c>
      <c r="AY192" s="65">
        <f t="shared" si="8"/>
        <v>0</v>
      </c>
      <c r="AZ192" s="15"/>
    </row>
    <row r="193" spans="1:52" x14ac:dyDescent="0.3">
      <c r="A193" s="184" t="s">
        <v>222</v>
      </c>
      <c r="B193" s="164"/>
      <c r="C193" s="160"/>
      <c r="D193" s="160"/>
      <c r="E193" s="161"/>
      <c r="F193" s="161"/>
      <c r="G193" s="161"/>
      <c r="H193" s="161"/>
      <c r="I193" s="161"/>
      <c r="J193" s="161"/>
      <c r="K193" s="161"/>
      <c r="L193" s="186"/>
      <c r="M193" s="111"/>
      <c r="N193" s="138"/>
      <c r="O193" s="86"/>
      <c r="P193" s="118"/>
      <c r="Q193" s="90"/>
      <c r="R193" s="1"/>
      <c r="S193" s="90"/>
      <c r="T193" s="90"/>
      <c r="U193" s="1"/>
      <c r="V193" s="90"/>
      <c r="W193" s="90"/>
      <c r="X193" s="1"/>
      <c r="Y193" s="90"/>
      <c r="Z193" s="90"/>
      <c r="AA193" s="1"/>
      <c r="AB193" s="90"/>
      <c r="AC193" s="133"/>
      <c r="AD193" s="1"/>
      <c r="AE193" s="99"/>
      <c r="AF193" s="133"/>
      <c r="AG193" s="1"/>
      <c r="AH193" s="99"/>
      <c r="AI193" s="133"/>
      <c r="AJ193" s="1"/>
      <c r="AK193" s="99"/>
      <c r="AL193" s="133"/>
      <c r="AM193" s="1"/>
      <c r="AN193" s="99"/>
      <c r="AO193" s="133"/>
      <c r="AP193" s="1"/>
      <c r="AQ193" s="99"/>
      <c r="AR193" s="133"/>
      <c r="AS193" s="1"/>
      <c r="AT193" s="99"/>
      <c r="AU193" s="133"/>
      <c r="AV193" s="1"/>
      <c r="AW193" s="246">
        <f t="shared" si="6"/>
        <v>0</v>
      </c>
      <c r="AX193" s="130">
        <f t="shared" si="7"/>
        <v>0</v>
      </c>
      <c r="AY193" s="65">
        <f t="shared" si="8"/>
        <v>0</v>
      </c>
      <c r="AZ193" s="15"/>
    </row>
    <row r="194" spans="1:52" x14ac:dyDescent="0.3">
      <c r="A194" s="183" t="s">
        <v>223</v>
      </c>
      <c r="B194" s="173"/>
      <c r="C194" s="169"/>
      <c r="D194" s="169"/>
      <c r="E194" s="170"/>
      <c r="F194" s="170"/>
      <c r="G194" s="170"/>
      <c r="H194" s="170"/>
      <c r="I194" s="170"/>
      <c r="J194" s="170"/>
      <c r="K194" s="170"/>
      <c r="L194" s="185"/>
      <c r="M194" s="114"/>
      <c r="N194" s="139"/>
      <c r="O194" s="87"/>
      <c r="P194" s="119"/>
      <c r="Q194" s="91"/>
      <c r="R194" s="6"/>
      <c r="S194" s="91"/>
      <c r="T194" s="91"/>
      <c r="U194" s="6"/>
      <c r="V194" s="91"/>
      <c r="W194" s="91"/>
      <c r="X194" s="6"/>
      <c r="Y194" s="91"/>
      <c r="Z194" s="91"/>
      <c r="AA194" s="6"/>
      <c r="AB194" s="91"/>
      <c r="AC194" s="134"/>
      <c r="AD194" s="6"/>
      <c r="AE194" s="100"/>
      <c r="AF194" s="134"/>
      <c r="AG194" s="6"/>
      <c r="AH194" s="100"/>
      <c r="AI194" s="134"/>
      <c r="AJ194" s="6"/>
      <c r="AK194" s="100"/>
      <c r="AL194" s="134"/>
      <c r="AM194" s="6"/>
      <c r="AN194" s="100"/>
      <c r="AO194" s="134"/>
      <c r="AP194" s="6"/>
      <c r="AQ194" s="100"/>
      <c r="AR194" s="134"/>
      <c r="AS194" s="6"/>
      <c r="AT194" s="100"/>
      <c r="AU194" s="134"/>
      <c r="AV194" s="6"/>
      <c r="AW194" s="246">
        <f t="shared" si="6"/>
        <v>0</v>
      </c>
      <c r="AX194" s="130">
        <f t="shared" si="7"/>
        <v>0</v>
      </c>
      <c r="AY194" s="65">
        <f t="shared" si="8"/>
        <v>0</v>
      </c>
      <c r="AZ194" s="15"/>
    </row>
    <row r="195" spans="1:52" x14ac:dyDescent="0.3">
      <c r="A195" s="184" t="s">
        <v>224</v>
      </c>
      <c r="B195" s="164"/>
      <c r="C195" s="160"/>
      <c r="D195" s="160"/>
      <c r="E195" s="161"/>
      <c r="F195" s="161"/>
      <c r="G195" s="161"/>
      <c r="H195" s="161"/>
      <c r="I195" s="161"/>
      <c r="J195" s="161"/>
      <c r="K195" s="161"/>
      <c r="L195" s="186"/>
      <c r="M195" s="111"/>
      <c r="N195" s="138"/>
      <c r="O195" s="86"/>
      <c r="P195" s="118"/>
      <c r="Q195" s="90"/>
      <c r="R195" s="1"/>
      <c r="S195" s="90"/>
      <c r="T195" s="90"/>
      <c r="U195" s="1"/>
      <c r="V195" s="90"/>
      <c r="W195" s="90"/>
      <c r="X195" s="1"/>
      <c r="Y195" s="90"/>
      <c r="Z195" s="90"/>
      <c r="AA195" s="1"/>
      <c r="AB195" s="90"/>
      <c r="AC195" s="133"/>
      <c r="AD195" s="1"/>
      <c r="AE195" s="99"/>
      <c r="AF195" s="133"/>
      <c r="AG195" s="1"/>
      <c r="AH195" s="99"/>
      <c r="AI195" s="133"/>
      <c r="AJ195" s="1"/>
      <c r="AK195" s="99"/>
      <c r="AL195" s="133"/>
      <c r="AM195" s="1"/>
      <c r="AN195" s="99"/>
      <c r="AO195" s="133"/>
      <c r="AP195" s="1"/>
      <c r="AQ195" s="99"/>
      <c r="AR195" s="133"/>
      <c r="AS195" s="1"/>
      <c r="AT195" s="99"/>
      <c r="AU195" s="133"/>
      <c r="AV195" s="1"/>
      <c r="AW195" s="246">
        <f t="shared" si="6"/>
        <v>0</v>
      </c>
      <c r="AX195" s="130">
        <f t="shared" si="7"/>
        <v>0</v>
      </c>
      <c r="AY195" s="65">
        <f t="shared" si="8"/>
        <v>0</v>
      </c>
      <c r="AZ195" s="15"/>
    </row>
    <row r="196" spans="1:52" x14ac:dyDescent="0.3">
      <c r="A196" s="183" t="s">
        <v>225</v>
      </c>
      <c r="B196" s="173"/>
      <c r="C196" s="169"/>
      <c r="D196" s="169"/>
      <c r="E196" s="170"/>
      <c r="F196" s="170"/>
      <c r="G196" s="170"/>
      <c r="H196" s="170"/>
      <c r="I196" s="170"/>
      <c r="J196" s="170"/>
      <c r="K196" s="170"/>
      <c r="L196" s="185"/>
      <c r="M196" s="114"/>
      <c r="N196" s="139"/>
      <c r="O196" s="87"/>
      <c r="P196" s="119"/>
      <c r="Q196" s="91"/>
      <c r="R196" s="6"/>
      <c r="S196" s="91"/>
      <c r="T196" s="91"/>
      <c r="U196" s="6"/>
      <c r="V196" s="91"/>
      <c r="W196" s="91"/>
      <c r="X196" s="6"/>
      <c r="Y196" s="91"/>
      <c r="Z196" s="91"/>
      <c r="AA196" s="6"/>
      <c r="AB196" s="91"/>
      <c r="AC196" s="134"/>
      <c r="AD196" s="6"/>
      <c r="AE196" s="100"/>
      <c r="AF196" s="134"/>
      <c r="AG196" s="6"/>
      <c r="AH196" s="100"/>
      <c r="AI196" s="134"/>
      <c r="AJ196" s="6"/>
      <c r="AK196" s="100"/>
      <c r="AL196" s="134"/>
      <c r="AM196" s="6"/>
      <c r="AN196" s="100"/>
      <c r="AO196" s="134"/>
      <c r="AP196" s="6"/>
      <c r="AQ196" s="100"/>
      <c r="AR196" s="134"/>
      <c r="AS196" s="6"/>
      <c r="AT196" s="100"/>
      <c r="AU196" s="134"/>
      <c r="AV196" s="6"/>
      <c r="AW196" s="246">
        <f t="shared" si="6"/>
        <v>0</v>
      </c>
      <c r="AX196" s="130">
        <f t="shared" si="7"/>
        <v>0</v>
      </c>
      <c r="AY196" s="65">
        <f t="shared" si="8"/>
        <v>0</v>
      </c>
      <c r="AZ196" s="15"/>
    </row>
    <row r="197" spans="1:52" x14ac:dyDescent="0.3">
      <c r="A197" s="184" t="s">
        <v>226</v>
      </c>
      <c r="B197" s="164"/>
      <c r="C197" s="160"/>
      <c r="D197" s="160"/>
      <c r="E197" s="161"/>
      <c r="F197" s="161"/>
      <c r="G197" s="161"/>
      <c r="H197" s="161"/>
      <c r="I197" s="161"/>
      <c r="J197" s="161"/>
      <c r="K197" s="161"/>
      <c r="L197" s="186"/>
      <c r="M197" s="111"/>
      <c r="N197" s="138"/>
      <c r="O197" s="86"/>
      <c r="P197" s="118"/>
      <c r="Q197" s="90"/>
      <c r="R197" s="1"/>
      <c r="S197" s="90"/>
      <c r="T197" s="90"/>
      <c r="U197" s="1"/>
      <c r="V197" s="90"/>
      <c r="W197" s="90"/>
      <c r="X197" s="1"/>
      <c r="Y197" s="90"/>
      <c r="Z197" s="90"/>
      <c r="AA197" s="1"/>
      <c r="AB197" s="90"/>
      <c r="AC197" s="133"/>
      <c r="AD197" s="1"/>
      <c r="AE197" s="99"/>
      <c r="AF197" s="133"/>
      <c r="AG197" s="1"/>
      <c r="AH197" s="99"/>
      <c r="AI197" s="133"/>
      <c r="AJ197" s="1"/>
      <c r="AK197" s="99"/>
      <c r="AL197" s="133"/>
      <c r="AM197" s="1"/>
      <c r="AN197" s="99"/>
      <c r="AO197" s="133"/>
      <c r="AP197" s="1"/>
      <c r="AQ197" s="99"/>
      <c r="AR197" s="133"/>
      <c r="AS197" s="1"/>
      <c r="AT197" s="99"/>
      <c r="AU197" s="133"/>
      <c r="AV197" s="1"/>
      <c r="AW197" s="246">
        <f t="shared" si="6"/>
        <v>0</v>
      </c>
      <c r="AX197" s="130">
        <f t="shared" si="7"/>
        <v>0</v>
      </c>
      <c r="AY197" s="65">
        <f t="shared" si="8"/>
        <v>0</v>
      </c>
      <c r="AZ197" s="15"/>
    </row>
    <row r="198" spans="1:52" x14ac:dyDescent="0.3">
      <c r="A198" s="183" t="s">
        <v>227</v>
      </c>
      <c r="B198" s="173"/>
      <c r="C198" s="169"/>
      <c r="D198" s="169"/>
      <c r="E198" s="170"/>
      <c r="F198" s="170"/>
      <c r="G198" s="170"/>
      <c r="H198" s="170"/>
      <c r="I198" s="170"/>
      <c r="J198" s="170"/>
      <c r="K198" s="170"/>
      <c r="L198" s="185"/>
      <c r="M198" s="114"/>
      <c r="N198" s="139"/>
      <c r="O198" s="87"/>
      <c r="P198" s="119"/>
      <c r="Q198" s="91"/>
      <c r="R198" s="6"/>
      <c r="S198" s="91"/>
      <c r="T198" s="91"/>
      <c r="U198" s="6"/>
      <c r="V198" s="91"/>
      <c r="W198" s="91"/>
      <c r="X198" s="6"/>
      <c r="Y198" s="91"/>
      <c r="Z198" s="91"/>
      <c r="AA198" s="6"/>
      <c r="AB198" s="91"/>
      <c r="AC198" s="134"/>
      <c r="AD198" s="6"/>
      <c r="AE198" s="100"/>
      <c r="AF198" s="134"/>
      <c r="AG198" s="6"/>
      <c r="AH198" s="100"/>
      <c r="AI198" s="134"/>
      <c r="AJ198" s="6"/>
      <c r="AK198" s="100"/>
      <c r="AL198" s="134"/>
      <c r="AM198" s="6"/>
      <c r="AN198" s="100"/>
      <c r="AO198" s="134"/>
      <c r="AP198" s="6"/>
      <c r="AQ198" s="100"/>
      <c r="AR198" s="134"/>
      <c r="AS198" s="6"/>
      <c r="AT198" s="100"/>
      <c r="AU198" s="134"/>
      <c r="AV198" s="6"/>
      <c r="AW198" s="246">
        <f t="shared" si="6"/>
        <v>0</v>
      </c>
      <c r="AX198" s="130">
        <f t="shared" si="7"/>
        <v>0</v>
      </c>
      <c r="AY198" s="65">
        <f t="shared" si="8"/>
        <v>0</v>
      </c>
      <c r="AZ198" s="15"/>
    </row>
    <row r="199" spans="1:52" x14ac:dyDescent="0.3">
      <c r="A199" s="184" t="s">
        <v>228</v>
      </c>
      <c r="B199" s="164"/>
      <c r="C199" s="160"/>
      <c r="D199" s="160"/>
      <c r="E199" s="161"/>
      <c r="F199" s="161"/>
      <c r="G199" s="161"/>
      <c r="H199" s="161"/>
      <c r="I199" s="161"/>
      <c r="J199" s="161"/>
      <c r="K199" s="161"/>
      <c r="L199" s="186"/>
      <c r="M199" s="111"/>
      <c r="N199" s="138"/>
      <c r="O199" s="86"/>
      <c r="P199" s="118"/>
      <c r="Q199" s="90"/>
      <c r="R199" s="1"/>
      <c r="S199" s="90"/>
      <c r="T199" s="90"/>
      <c r="U199" s="1"/>
      <c r="V199" s="90"/>
      <c r="W199" s="90"/>
      <c r="X199" s="1"/>
      <c r="Y199" s="90"/>
      <c r="Z199" s="90"/>
      <c r="AA199" s="1"/>
      <c r="AB199" s="90"/>
      <c r="AC199" s="133"/>
      <c r="AD199" s="1"/>
      <c r="AE199" s="99"/>
      <c r="AF199" s="133"/>
      <c r="AG199" s="1"/>
      <c r="AH199" s="99"/>
      <c r="AI199" s="133"/>
      <c r="AJ199" s="1"/>
      <c r="AK199" s="99"/>
      <c r="AL199" s="133"/>
      <c r="AM199" s="1"/>
      <c r="AN199" s="99"/>
      <c r="AO199" s="133"/>
      <c r="AP199" s="1"/>
      <c r="AQ199" s="99"/>
      <c r="AR199" s="133"/>
      <c r="AS199" s="1"/>
      <c r="AT199" s="99"/>
      <c r="AU199" s="133"/>
      <c r="AV199" s="1"/>
      <c r="AW199" s="246">
        <f t="shared" ref="AW199:AW255" si="9">M199+P199+S199+V199+Y199+AB199+AE199+AH199+AK199+AN199+AQ199+AT199</f>
        <v>0</v>
      </c>
      <c r="AX199" s="130">
        <f t="shared" ref="AX199:AX255" si="10">N199+Q199+T199+W199+Z199+AC199+AF199+AI199+AL199+AO199+AR199+AU199</f>
        <v>0</v>
      </c>
      <c r="AY199" s="65">
        <f t="shared" ref="AY199:AY255" si="11">O199+R199+U199+X199+AA199+AD199+AG199+AJ199+AM199+AP199+AS199+AV199</f>
        <v>0</v>
      </c>
      <c r="AZ199" s="15"/>
    </row>
    <row r="200" spans="1:52" x14ac:dyDescent="0.3">
      <c r="A200" s="183" t="s">
        <v>229</v>
      </c>
      <c r="B200" s="173"/>
      <c r="C200" s="169"/>
      <c r="D200" s="169"/>
      <c r="E200" s="170"/>
      <c r="F200" s="170"/>
      <c r="G200" s="170"/>
      <c r="H200" s="170"/>
      <c r="I200" s="170"/>
      <c r="J200" s="170"/>
      <c r="K200" s="170"/>
      <c r="L200" s="185"/>
      <c r="M200" s="114"/>
      <c r="N200" s="139"/>
      <c r="O200" s="87"/>
      <c r="P200" s="119"/>
      <c r="Q200" s="91"/>
      <c r="R200" s="6"/>
      <c r="S200" s="91"/>
      <c r="T200" s="91"/>
      <c r="U200" s="6"/>
      <c r="V200" s="91"/>
      <c r="W200" s="91"/>
      <c r="X200" s="6"/>
      <c r="Y200" s="91"/>
      <c r="Z200" s="91"/>
      <c r="AA200" s="6"/>
      <c r="AB200" s="91"/>
      <c r="AC200" s="134"/>
      <c r="AD200" s="6"/>
      <c r="AE200" s="100"/>
      <c r="AF200" s="134"/>
      <c r="AG200" s="6"/>
      <c r="AH200" s="100"/>
      <c r="AI200" s="134"/>
      <c r="AJ200" s="6"/>
      <c r="AK200" s="100"/>
      <c r="AL200" s="134"/>
      <c r="AM200" s="6"/>
      <c r="AN200" s="100"/>
      <c r="AO200" s="134"/>
      <c r="AP200" s="6"/>
      <c r="AQ200" s="100"/>
      <c r="AR200" s="134"/>
      <c r="AS200" s="6"/>
      <c r="AT200" s="100"/>
      <c r="AU200" s="134"/>
      <c r="AV200" s="6"/>
      <c r="AW200" s="246">
        <f t="shared" si="9"/>
        <v>0</v>
      </c>
      <c r="AX200" s="130">
        <f t="shared" si="10"/>
        <v>0</v>
      </c>
      <c r="AY200" s="65">
        <f t="shared" si="11"/>
        <v>0</v>
      </c>
      <c r="AZ200" s="15"/>
    </row>
    <row r="201" spans="1:52" x14ac:dyDescent="0.3">
      <c r="A201" s="184" t="s">
        <v>230</v>
      </c>
      <c r="B201" s="164"/>
      <c r="C201" s="160"/>
      <c r="D201" s="160"/>
      <c r="E201" s="161"/>
      <c r="F201" s="161"/>
      <c r="G201" s="161"/>
      <c r="H201" s="161"/>
      <c r="I201" s="161"/>
      <c r="J201" s="161"/>
      <c r="K201" s="161"/>
      <c r="L201" s="186"/>
      <c r="M201" s="111"/>
      <c r="N201" s="138"/>
      <c r="O201" s="86"/>
      <c r="P201" s="118"/>
      <c r="Q201" s="90"/>
      <c r="R201" s="1"/>
      <c r="S201" s="90"/>
      <c r="T201" s="90"/>
      <c r="U201" s="1"/>
      <c r="V201" s="90"/>
      <c r="W201" s="90"/>
      <c r="X201" s="1"/>
      <c r="Y201" s="90"/>
      <c r="Z201" s="90"/>
      <c r="AA201" s="1"/>
      <c r="AB201" s="90"/>
      <c r="AC201" s="133"/>
      <c r="AD201" s="1"/>
      <c r="AE201" s="99"/>
      <c r="AF201" s="133"/>
      <c r="AG201" s="1"/>
      <c r="AH201" s="99"/>
      <c r="AI201" s="133"/>
      <c r="AJ201" s="1"/>
      <c r="AK201" s="99"/>
      <c r="AL201" s="133"/>
      <c r="AM201" s="1"/>
      <c r="AN201" s="99"/>
      <c r="AO201" s="133"/>
      <c r="AP201" s="1"/>
      <c r="AQ201" s="99"/>
      <c r="AR201" s="133"/>
      <c r="AS201" s="1"/>
      <c r="AT201" s="99"/>
      <c r="AU201" s="133"/>
      <c r="AV201" s="1"/>
      <c r="AW201" s="246">
        <f t="shared" si="9"/>
        <v>0</v>
      </c>
      <c r="AX201" s="130">
        <f t="shared" si="10"/>
        <v>0</v>
      </c>
      <c r="AY201" s="65">
        <f t="shared" si="11"/>
        <v>0</v>
      </c>
      <c r="AZ201" s="15"/>
    </row>
    <row r="202" spans="1:52" x14ac:dyDescent="0.3">
      <c r="A202" s="183" t="s">
        <v>231</v>
      </c>
      <c r="B202" s="173"/>
      <c r="C202" s="169"/>
      <c r="D202" s="169"/>
      <c r="E202" s="170"/>
      <c r="F202" s="170"/>
      <c r="G202" s="170"/>
      <c r="H202" s="170"/>
      <c r="I202" s="170"/>
      <c r="J202" s="170"/>
      <c r="K202" s="170"/>
      <c r="L202" s="185"/>
      <c r="M202" s="114"/>
      <c r="N202" s="139"/>
      <c r="O202" s="87"/>
      <c r="P202" s="119"/>
      <c r="Q202" s="91"/>
      <c r="R202" s="6"/>
      <c r="S202" s="91"/>
      <c r="T202" s="91"/>
      <c r="U202" s="6"/>
      <c r="V202" s="91"/>
      <c r="W202" s="91"/>
      <c r="X202" s="6"/>
      <c r="Y202" s="91"/>
      <c r="Z202" s="91"/>
      <c r="AA202" s="6"/>
      <c r="AB202" s="91"/>
      <c r="AC202" s="134"/>
      <c r="AD202" s="6"/>
      <c r="AE202" s="100"/>
      <c r="AF202" s="134"/>
      <c r="AG202" s="6"/>
      <c r="AH202" s="100"/>
      <c r="AI202" s="134"/>
      <c r="AJ202" s="6"/>
      <c r="AK202" s="100"/>
      <c r="AL202" s="134"/>
      <c r="AM202" s="6"/>
      <c r="AN202" s="100"/>
      <c r="AO202" s="134"/>
      <c r="AP202" s="6"/>
      <c r="AQ202" s="100"/>
      <c r="AR202" s="134"/>
      <c r="AS202" s="6"/>
      <c r="AT202" s="100"/>
      <c r="AU202" s="134"/>
      <c r="AV202" s="6"/>
      <c r="AW202" s="246">
        <f t="shared" si="9"/>
        <v>0</v>
      </c>
      <c r="AX202" s="130">
        <f t="shared" si="10"/>
        <v>0</v>
      </c>
      <c r="AY202" s="65">
        <f t="shared" si="11"/>
        <v>0</v>
      </c>
      <c r="AZ202" s="15"/>
    </row>
    <row r="203" spans="1:52" x14ac:dyDescent="0.3">
      <c r="A203" s="184" t="s">
        <v>232</v>
      </c>
      <c r="B203" s="164"/>
      <c r="C203" s="160"/>
      <c r="D203" s="160"/>
      <c r="E203" s="161"/>
      <c r="F203" s="161"/>
      <c r="G203" s="161"/>
      <c r="H203" s="161"/>
      <c r="I203" s="161"/>
      <c r="J203" s="161"/>
      <c r="K203" s="161"/>
      <c r="L203" s="186"/>
      <c r="M203" s="111"/>
      <c r="N203" s="138"/>
      <c r="O203" s="86"/>
      <c r="P203" s="118"/>
      <c r="Q203" s="90"/>
      <c r="R203" s="1"/>
      <c r="S203" s="90"/>
      <c r="T203" s="90"/>
      <c r="U203" s="1"/>
      <c r="V203" s="90"/>
      <c r="W203" s="90"/>
      <c r="X203" s="1"/>
      <c r="Y203" s="90"/>
      <c r="Z203" s="90"/>
      <c r="AA203" s="1"/>
      <c r="AB203" s="90"/>
      <c r="AC203" s="133"/>
      <c r="AD203" s="1"/>
      <c r="AE203" s="99"/>
      <c r="AF203" s="133"/>
      <c r="AG203" s="1"/>
      <c r="AH203" s="99"/>
      <c r="AI203" s="133"/>
      <c r="AJ203" s="1"/>
      <c r="AK203" s="99"/>
      <c r="AL203" s="133"/>
      <c r="AM203" s="1"/>
      <c r="AN203" s="99"/>
      <c r="AO203" s="133"/>
      <c r="AP203" s="1"/>
      <c r="AQ203" s="99"/>
      <c r="AR203" s="133"/>
      <c r="AS203" s="1"/>
      <c r="AT203" s="99"/>
      <c r="AU203" s="133"/>
      <c r="AV203" s="1"/>
      <c r="AW203" s="246">
        <f t="shared" si="9"/>
        <v>0</v>
      </c>
      <c r="AX203" s="130">
        <f t="shared" si="10"/>
        <v>0</v>
      </c>
      <c r="AY203" s="65">
        <f t="shared" si="11"/>
        <v>0</v>
      </c>
      <c r="AZ203" s="15"/>
    </row>
    <row r="204" spans="1:52" x14ac:dyDescent="0.3">
      <c r="A204" s="183" t="s">
        <v>233</v>
      </c>
      <c r="B204" s="173"/>
      <c r="C204" s="169"/>
      <c r="D204" s="169"/>
      <c r="E204" s="170"/>
      <c r="F204" s="170"/>
      <c r="G204" s="170"/>
      <c r="H204" s="170"/>
      <c r="I204" s="170"/>
      <c r="J204" s="170"/>
      <c r="K204" s="170"/>
      <c r="L204" s="185"/>
      <c r="M204" s="114"/>
      <c r="N204" s="139"/>
      <c r="O204" s="87"/>
      <c r="P204" s="119"/>
      <c r="Q204" s="91"/>
      <c r="R204" s="6"/>
      <c r="S204" s="91"/>
      <c r="T204" s="91"/>
      <c r="U204" s="6"/>
      <c r="V204" s="91"/>
      <c r="W204" s="91"/>
      <c r="X204" s="6"/>
      <c r="Y204" s="91"/>
      <c r="Z204" s="91"/>
      <c r="AA204" s="6"/>
      <c r="AB204" s="91"/>
      <c r="AC204" s="134"/>
      <c r="AD204" s="6"/>
      <c r="AE204" s="100"/>
      <c r="AF204" s="134"/>
      <c r="AG204" s="6"/>
      <c r="AH204" s="100"/>
      <c r="AI204" s="134"/>
      <c r="AJ204" s="6"/>
      <c r="AK204" s="100"/>
      <c r="AL204" s="134"/>
      <c r="AM204" s="6"/>
      <c r="AN204" s="100"/>
      <c r="AO204" s="134"/>
      <c r="AP204" s="6"/>
      <c r="AQ204" s="100"/>
      <c r="AR204" s="134"/>
      <c r="AS204" s="6"/>
      <c r="AT204" s="100"/>
      <c r="AU204" s="134"/>
      <c r="AV204" s="6"/>
      <c r="AW204" s="246">
        <f t="shared" si="9"/>
        <v>0</v>
      </c>
      <c r="AX204" s="130">
        <f t="shared" si="10"/>
        <v>0</v>
      </c>
      <c r="AY204" s="65">
        <f t="shared" si="11"/>
        <v>0</v>
      </c>
      <c r="AZ204" s="15"/>
    </row>
    <row r="205" spans="1:52" x14ac:dyDescent="0.3">
      <c r="A205" s="184" t="s">
        <v>234</v>
      </c>
      <c r="B205" s="164"/>
      <c r="C205" s="160"/>
      <c r="D205" s="160"/>
      <c r="E205" s="161"/>
      <c r="F205" s="161"/>
      <c r="G205" s="161"/>
      <c r="H205" s="161"/>
      <c r="I205" s="161"/>
      <c r="J205" s="161"/>
      <c r="K205" s="161"/>
      <c r="L205" s="186"/>
      <c r="M205" s="111"/>
      <c r="N205" s="138"/>
      <c r="O205" s="86"/>
      <c r="P205" s="118"/>
      <c r="Q205" s="90"/>
      <c r="R205" s="1"/>
      <c r="S205" s="90"/>
      <c r="T205" s="90"/>
      <c r="U205" s="1"/>
      <c r="V205" s="90"/>
      <c r="W205" s="90"/>
      <c r="X205" s="1"/>
      <c r="Y205" s="90"/>
      <c r="Z205" s="90"/>
      <c r="AA205" s="1"/>
      <c r="AB205" s="90"/>
      <c r="AC205" s="133"/>
      <c r="AD205" s="1"/>
      <c r="AE205" s="99"/>
      <c r="AF205" s="133"/>
      <c r="AG205" s="1"/>
      <c r="AH205" s="99"/>
      <c r="AI205" s="133"/>
      <c r="AJ205" s="1"/>
      <c r="AK205" s="99"/>
      <c r="AL205" s="133"/>
      <c r="AM205" s="1"/>
      <c r="AN205" s="99"/>
      <c r="AO205" s="133"/>
      <c r="AP205" s="1"/>
      <c r="AQ205" s="99"/>
      <c r="AR205" s="133"/>
      <c r="AS205" s="1"/>
      <c r="AT205" s="99"/>
      <c r="AU205" s="133"/>
      <c r="AV205" s="1"/>
      <c r="AW205" s="246">
        <f t="shared" si="9"/>
        <v>0</v>
      </c>
      <c r="AX205" s="130">
        <f t="shared" si="10"/>
        <v>0</v>
      </c>
      <c r="AY205" s="65">
        <f t="shared" si="11"/>
        <v>0</v>
      </c>
      <c r="AZ205" s="15"/>
    </row>
    <row r="206" spans="1:52" x14ac:dyDescent="0.3">
      <c r="A206" s="183" t="s">
        <v>235</v>
      </c>
      <c r="B206" s="173"/>
      <c r="C206" s="169"/>
      <c r="D206" s="169"/>
      <c r="E206" s="170"/>
      <c r="F206" s="170"/>
      <c r="G206" s="170"/>
      <c r="H206" s="170"/>
      <c r="I206" s="170"/>
      <c r="J206" s="170"/>
      <c r="K206" s="170"/>
      <c r="L206" s="185"/>
      <c r="M206" s="114"/>
      <c r="N206" s="139"/>
      <c r="O206" s="87"/>
      <c r="P206" s="119"/>
      <c r="Q206" s="91"/>
      <c r="R206" s="6"/>
      <c r="S206" s="91"/>
      <c r="T206" s="91"/>
      <c r="U206" s="6"/>
      <c r="V206" s="91"/>
      <c r="W206" s="91"/>
      <c r="X206" s="6"/>
      <c r="Y206" s="91"/>
      <c r="Z206" s="91"/>
      <c r="AA206" s="6"/>
      <c r="AB206" s="91"/>
      <c r="AC206" s="134"/>
      <c r="AD206" s="6"/>
      <c r="AE206" s="100"/>
      <c r="AF206" s="134"/>
      <c r="AG206" s="6"/>
      <c r="AH206" s="100"/>
      <c r="AI206" s="134"/>
      <c r="AJ206" s="6"/>
      <c r="AK206" s="100"/>
      <c r="AL206" s="134"/>
      <c r="AM206" s="6"/>
      <c r="AN206" s="100"/>
      <c r="AO206" s="134"/>
      <c r="AP206" s="6"/>
      <c r="AQ206" s="100"/>
      <c r="AR206" s="134"/>
      <c r="AS206" s="6"/>
      <c r="AT206" s="100"/>
      <c r="AU206" s="134"/>
      <c r="AV206" s="6"/>
      <c r="AW206" s="246">
        <f t="shared" si="9"/>
        <v>0</v>
      </c>
      <c r="AX206" s="130">
        <f t="shared" si="10"/>
        <v>0</v>
      </c>
      <c r="AY206" s="65">
        <f t="shared" si="11"/>
        <v>0</v>
      </c>
      <c r="AZ206" s="15"/>
    </row>
    <row r="207" spans="1:52" x14ac:dyDescent="0.3">
      <c r="A207" s="184" t="s">
        <v>236</v>
      </c>
      <c r="B207" s="164"/>
      <c r="C207" s="160"/>
      <c r="D207" s="160"/>
      <c r="E207" s="161"/>
      <c r="F207" s="161"/>
      <c r="G207" s="161"/>
      <c r="H207" s="161"/>
      <c r="I207" s="161"/>
      <c r="J207" s="161"/>
      <c r="K207" s="161"/>
      <c r="L207" s="186"/>
      <c r="M207" s="111"/>
      <c r="N207" s="138"/>
      <c r="O207" s="86"/>
      <c r="P207" s="118"/>
      <c r="Q207" s="90"/>
      <c r="R207" s="1"/>
      <c r="S207" s="90"/>
      <c r="T207" s="90"/>
      <c r="U207" s="1"/>
      <c r="V207" s="90"/>
      <c r="W207" s="90"/>
      <c r="X207" s="1"/>
      <c r="Y207" s="90"/>
      <c r="Z207" s="90"/>
      <c r="AA207" s="1"/>
      <c r="AB207" s="90"/>
      <c r="AC207" s="133"/>
      <c r="AD207" s="1"/>
      <c r="AE207" s="99"/>
      <c r="AF207" s="133"/>
      <c r="AG207" s="1"/>
      <c r="AH207" s="99"/>
      <c r="AI207" s="133"/>
      <c r="AJ207" s="1"/>
      <c r="AK207" s="99"/>
      <c r="AL207" s="133"/>
      <c r="AM207" s="1"/>
      <c r="AN207" s="99"/>
      <c r="AO207" s="133"/>
      <c r="AP207" s="1"/>
      <c r="AQ207" s="99"/>
      <c r="AR207" s="133"/>
      <c r="AS207" s="1"/>
      <c r="AT207" s="99"/>
      <c r="AU207" s="133"/>
      <c r="AV207" s="1"/>
      <c r="AW207" s="246">
        <f t="shared" si="9"/>
        <v>0</v>
      </c>
      <c r="AX207" s="130">
        <f t="shared" si="10"/>
        <v>0</v>
      </c>
      <c r="AY207" s="65">
        <f t="shared" si="11"/>
        <v>0</v>
      </c>
      <c r="AZ207" s="15"/>
    </row>
    <row r="208" spans="1:52" x14ac:dyDescent="0.3">
      <c r="A208" s="183" t="s">
        <v>237</v>
      </c>
      <c r="B208" s="173"/>
      <c r="C208" s="169"/>
      <c r="D208" s="169"/>
      <c r="E208" s="170"/>
      <c r="F208" s="170"/>
      <c r="G208" s="170"/>
      <c r="H208" s="170"/>
      <c r="I208" s="170"/>
      <c r="J208" s="170"/>
      <c r="K208" s="170"/>
      <c r="L208" s="185"/>
      <c r="M208" s="114"/>
      <c r="N208" s="139"/>
      <c r="O208" s="87"/>
      <c r="P208" s="119"/>
      <c r="Q208" s="91"/>
      <c r="R208" s="6"/>
      <c r="S208" s="91"/>
      <c r="T208" s="91"/>
      <c r="U208" s="6"/>
      <c r="V208" s="91"/>
      <c r="W208" s="91"/>
      <c r="X208" s="6"/>
      <c r="Y208" s="91"/>
      <c r="Z208" s="91"/>
      <c r="AA208" s="6"/>
      <c r="AB208" s="91"/>
      <c r="AC208" s="134"/>
      <c r="AD208" s="6"/>
      <c r="AE208" s="100"/>
      <c r="AF208" s="134"/>
      <c r="AG208" s="6"/>
      <c r="AH208" s="100"/>
      <c r="AI208" s="134"/>
      <c r="AJ208" s="6"/>
      <c r="AK208" s="100"/>
      <c r="AL208" s="134"/>
      <c r="AM208" s="6"/>
      <c r="AN208" s="100"/>
      <c r="AO208" s="134"/>
      <c r="AP208" s="6"/>
      <c r="AQ208" s="100"/>
      <c r="AR208" s="134"/>
      <c r="AS208" s="6"/>
      <c r="AT208" s="100"/>
      <c r="AU208" s="134"/>
      <c r="AV208" s="6"/>
      <c r="AW208" s="246">
        <f t="shared" si="9"/>
        <v>0</v>
      </c>
      <c r="AX208" s="130">
        <f t="shared" si="10"/>
        <v>0</v>
      </c>
      <c r="AY208" s="65">
        <f t="shared" si="11"/>
        <v>0</v>
      </c>
      <c r="AZ208" s="15"/>
    </row>
    <row r="209" spans="1:52" x14ac:dyDescent="0.3">
      <c r="A209" s="184" t="s">
        <v>238</v>
      </c>
      <c r="B209" s="164"/>
      <c r="C209" s="160"/>
      <c r="D209" s="160"/>
      <c r="E209" s="161"/>
      <c r="F209" s="161"/>
      <c r="G209" s="161"/>
      <c r="H209" s="161"/>
      <c r="I209" s="161"/>
      <c r="J209" s="161"/>
      <c r="K209" s="161"/>
      <c r="L209" s="186"/>
      <c r="M209" s="111"/>
      <c r="N209" s="138"/>
      <c r="O209" s="86"/>
      <c r="P209" s="118"/>
      <c r="Q209" s="90"/>
      <c r="R209" s="1"/>
      <c r="S209" s="90"/>
      <c r="T209" s="90"/>
      <c r="U209" s="1"/>
      <c r="V209" s="90"/>
      <c r="W209" s="90"/>
      <c r="X209" s="1"/>
      <c r="Y209" s="90"/>
      <c r="Z209" s="90"/>
      <c r="AA209" s="1"/>
      <c r="AB209" s="90"/>
      <c r="AC209" s="133"/>
      <c r="AD209" s="1"/>
      <c r="AE209" s="99"/>
      <c r="AF209" s="133"/>
      <c r="AG209" s="1"/>
      <c r="AH209" s="99"/>
      <c r="AI209" s="133"/>
      <c r="AJ209" s="1"/>
      <c r="AK209" s="99"/>
      <c r="AL209" s="133"/>
      <c r="AM209" s="1"/>
      <c r="AN209" s="99"/>
      <c r="AO209" s="133"/>
      <c r="AP209" s="1"/>
      <c r="AQ209" s="99"/>
      <c r="AR209" s="133"/>
      <c r="AS209" s="1"/>
      <c r="AT209" s="99"/>
      <c r="AU209" s="133"/>
      <c r="AV209" s="1"/>
      <c r="AW209" s="246">
        <f t="shared" si="9"/>
        <v>0</v>
      </c>
      <c r="AX209" s="130">
        <f t="shared" si="10"/>
        <v>0</v>
      </c>
      <c r="AY209" s="65">
        <f t="shared" si="11"/>
        <v>0</v>
      </c>
      <c r="AZ209" s="15"/>
    </row>
    <row r="210" spans="1:52" x14ac:dyDescent="0.3">
      <c r="A210" s="183" t="s">
        <v>239</v>
      </c>
      <c r="B210" s="173"/>
      <c r="C210" s="169"/>
      <c r="D210" s="169"/>
      <c r="E210" s="170"/>
      <c r="F210" s="170"/>
      <c r="G210" s="170"/>
      <c r="H210" s="170"/>
      <c r="I210" s="170"/>
      <c r="J210" s="170"/>
      <c r="K210" s="170"/>
      <c r="L210" s="185"/>
      <c r="M210" s="114"/>
      <c r="N210" s="139"/>
      <c r="O210" s="87"/>
      <c r="P210" s="119"/>
      <c r="Q210" s="91"/>
      <c r="R210" s="6"/>
      <c r="S210" s="91"/>
      <c r="T210" s="91"/>
      <c r="U210" s="6"/>
      <c r="V210" s="91"/>
      <c r="W210" s="91"/>
      <c r="X210" s="6"/>
      <c r="Y210" s="91"/>
      <c r="Z210" s="91"/>
      <c r="AA210" s="6"/>
      <c r="AB210" s="91"/>
      <c r="AC210" s="134"/>
      <c r="AD210" s="6"/>
      <c r="AE210" s="100"/>
      <c r="AF210" s="134"/>
      <c r="AG210" s="6"/>
      <c r="AH210" s="100"/>
      <c r="AI210" s="134"/>
      <c r="AJ210" s="6"/>
      <c r="AK210" s="100"/>
      <c r="AL210" s="134"/>
      <c r="AM210" s="6"/>
      <c r="AN210" s="100"/>
      <c r="AO210" s="134"/>
      <c r="AP210" s="6"/>
      <c r="AQ210" s="100"/>
      <c r="AR210" s="134"/>
      <c r="AS210" s="6"/>
      <c r="AT210" s="100"/>
      <c r="AU210" s="134"/>
      <c r="AV210" s="6"/>
      <c r="AW210" s="246">
        <f t="shared" si="9"/>
        <v>0</v>
      </c>
      <c r="AX210" s="130">
        <f t="shared" si="10"/>
        <v>0</v>
      </c>
      <c r="AY210" s="65">
        <f t="shared" si="11"/>
        <v>0</v>
      </c>
      <c r="AZ210" s="15"/>
    </row>
    <row r="211" spans="1:52" x14ac:dyDescent="0.3">
      <c r="A211" s="184" t="s">
        <v>240</v>
      </c>
      <c r="B211" s="164"/>
      <c r="C211" s="160"/>
      <c r="D211" s="160"/>
      <c r="E211" s="161"/>
      <c r="F211" s="161"/>
      <c r="G211" s="161"/>
      <c r="H211" s="161"/>
      <c r="I211" s="161"/>
      <c r="J211" s="161"/>
      <c r="K211" s="161"/>
      <c r="L211" s="186"/>
      <c r="M211" s="111"/>
      <c r="N211" s="138"/>
      <c r="O211" s="86"/>
      <c r="P211" s="118"/>
      <c r="Q211" s="90"/>
      <c r="R211" s="1"/>
      <c r="S211" s="90"/>
      <c r="T211" s="90"/>
      <c r="U211" s="1"/>
      <c r="V211" s="90"/>
      <c r="W211" s="90"/>
      <c r="X211" s="1"/>
      <c r="Y211" s="90"/>
      <c r="Z211" s="90"/>
      <c r="AA211" s="1"/>
      <c r="AB211" s="90"/>
      <c r="AC211" s="133"/>
      <c r="AD211" s="1"/>
      <c r="AE211" s="99"/>
      <c r="AF211" s="133"/>
      <c r="AG211" s="1"/>
      <c r="AH211" s="99"/>
      <c r="AI211" s="133"/>
      <c r="AJ211" s="1"/>
      <c r="AK211" s="99"/>
      <c r="AL211" s="133"/>
      <c r="AM211" s="1"/>
      <c r="AN211" s="99"/>
      <c r="AO211" s="133"/>
      <c r="AP211" s="1"/>
      <c r="AQ211" s="99"/>
      <c r="AR211" s="133"/>
      <c r="AS211" s="1"/>
      <c r="AT211" s="99"/>
      <c r="AU211" s="133"/>
      <c r="AV211" s="1"/>
      <c r="AW211" s="246">
        <f t="shared" si="9"/>
        <v>0</v>
      </c>
      <c r="AX211" s="130">
        <f t="shared" si="10"/>
        <v>0</v>
      </c>
      <c r="AY211" s="65">
        <f t="shared" si="11"/>
        <v>0</v>
      </c>
      <c r="AZ211" s="15"/>
    </row>
    <row r="212" spans="1:52" x14ac:dyDescent="0.3">
      <c r="A212" s="183" t="s">
        <v>241</v>
      </c>
      <c r="B212" s="173"/>
      <c r="C212" s="169"/>
      <c r="D212" s="169"/>
      <c r="E212" s="170"/>
      <c r="F212" s="170"/>
      <c r="G212" s="170"/>
      <c r="H212" s="170"/>
      <c r="I212" s="170"/>
      <c r="J212" s="170"/>
      <c r="K212" s="170"/>
      <c r="L212" s="185"/>
      <c r="M212" s="114"/>
      <c r="N212" s="139"/>
      <c r="O212" s="87"/>
      <c r="P212" s="119"/>
      <c r="Q212" s="91"/>
      <c r="R212" s="6"/>
      <c r="S212" s="91"/>
      <c r="T212" s="91"/>
      <c r="U212" s="6"/>
      <c r="V212" s="91"/>
      <c r="W212" s="91"/>
      <c r="X212" s="6"/>
      <c r="Y212" s="91"/>
      <c r="Z212" s="91"/>
      <c r="AA212" s="6"/>
      <c r="AB212" s="91"/>
      <c r="AC212" s="134"/>
      <c r="AD212" s="6"/>
      <c r="AE212" s="100"/>
      <c r="AF212" s="134"/>
      <c r="AG212" s="6"/>
      <c r="AH212" s="100"/>
      <c r="AI212" s="134"/>
      <c r="AJ212" s="6"/>
      <c r="AK212" s="100"/>
      <c r="AL212" s="134"/>
      <c r="AM212" s="6"/>
      <c r="AN212" s="100"/>
      <c r="AO212" s="134"/>
      <c r="AP212" s="6"/>
      <c r="AQ212" s="100"/>
      <c r="AR212" s="134"/>
      <c r="AS212" s="6"/>
      <c r="AT212" s="100"/>
      <c r="AU212" s="134"/>
      <c r="AV212" s="6"/>
      <c r="AW212" s="246">
        <f t="shared" si="9"/>
        <v>0</v>
      </c>
      <c r="AX212" s="130">
        <f t="shared" si="10"/>
        <v>0</v>
      </c>
      <c r="AY212" s="65">
        <f t="shared" si="11"/>
        <v>0</v>
      </c>
      <c r="AZ212" s="15"/>
    </row>
    <row r="213" spans="1:52" x14ac:dyDescent="0.3">
      <c r="A213" s="184" t="s">
        <v>242</v>
      </c>
      <c r="B213" s="164"/>
      <c r="C213" s="160"/>
      <c r="D213" s="160"/>
      <c r="E213" s="161"/>
      <c r="F213" s="161"/>
      <c r="G213" s="161"/>
      <c r="H213" s="161"/>
      <c r="I213" s="161"/>
      <c r="J213" s="161"/>
      <c r="K213" s="161"/>
      <c r="L213" s="186"/>
      <c r="M213" s="111"/>
      <c r="N213" s="138"/>
      <c r="O213" s="86"/>
      <c r="P213" s="118"/>
      <c r="Q213" s="90"/>
      <c r="R213" s="1"/>
      <c r="S213" s="90"/>
      <c r="T213" s="90"/>
      <c r="U213" s="1"/>
      <c r="V213" s="90"/>
      <c r="W213" s="90"/>
      <c r="X213" s="1"/>
      <c r="Y213" s="90"/>
      <c r="Z213" s="90"/>
      <c r="AA213" s="1"/>
      <c r="AB213" s="90"/>
      <c r="AC213" s="133"/>
      <c r="AD213" s="1"/>
      <c r="AE213" s="99"/>
      <c r="AF213" s="133"/>
      <c r="AG213" s="1"/>
      <c r="AH213" s="99"/>
      <c r="AI213" s="133"/>
      <c r="AJ213" s="1"/>
      <c r="AK213" s="99"/>
      <c r="AL213" s="133"/>
      <c r="AM213" s="1"/>
      <c r="AN213" s="99"/>
      <c r="AO213" s="133"/>
      <c r="AP213" s="1"/>
      <c r="AQ213" s="99"/>
      <c r="AR213" s="133"/>
      <c r="AS213" s="1"/>
      <c r="AT213" s="99"/>
      <c r="AU213" s="133"/>
      <c r="AV213" s="1"/>
      <c r="AW213" s="246">
        <f t="shared" si="9"/>
        <v>0</v>
      </c>
      <c r="AX213" s="130">
        <f t="shared" si="10"/>
        <v>0</v>
      </c>
      <c r="AY213" s="65">
        <f t="shared" si="11"/>
        <v>0</v>
      </c>
      <c r="AZ213" s="15"/>
    </row>
    <row r="214" spans="1:52" x14ac:dyDescent="0.3">
      <c r="A214" s="183" t="s">
        <v>243</v>
      </c>
      <c r="B214" s="173"/>
      <c r="C214" s="169"/>
      <c r="D214" s="169"/>
      <c r="E214" s="170"/>
      <c r="F214" s="170"/>
      <c r="G214" s="170"/>
      <c r="H214" s="170"/>
      <c r="I214" s="170"/>
      <c r="J214" s="170"/>
      <c r="K214" s="170"/>
      <c r="L214" s="185"/>
      <c r="M214" s="114"/>
      <c r="N214" s="139"/>
      <c r="O214" s="87"/>
      <c r="P214" s="119"/>
      <c r="Q214" s="91"/>
      <c r="R214" s="6"/>
      <c r="S214" s="91"/>
      <c r="T214" s="91"/>
      <c r="U214" s="6"/>
      <c r="V214" s="91"/>
      <c r="W214" s="91"/>
      <c r="X214" s="6"/>
      <c r="Y214" s="91"/>
      <c r="Z214" s="91"/>
      <c r="AA214" s="6"/>
      <c r="AB214" s="91"/>
      <c r="AC214" s="134"/>
      <c r="AD214" s="6"/>
      <c r="AE214" s="100"/>
      <c r="AF214" s="134"/>
      <c r="AG214" s="6"/>
      <c r="AH214" s="100"/>
      <c r="AI214" s="134"/>
      <c r="AJ214" s="6"/>
      <c r="AK214" s="100"/>
      <c r="AL214" s="134"/>
      <c r="AM214" s="6"/>
      <c r="AN214" s="100"/>
      <c r="AO214" s="134"/>
      <c r="AP214" s="6"/>
      <c r="AQ214" s="100"/>
      <c r="AR214" s="134"/>
      <c r="AS214" s="6"/>
      <c r="AT214" s="100"/>
      <c r="AU214" s="134"/>
      <c r="AV214" s="6"/>
      <c r="AW214" s="246">
        <f t="shared" si="9"/>
        <v>0</v>
      </c>
      <c r="AX214" s="130">
        <f t="shared" si="10"/>
        <v>0</v>
      </c>
      <c r="AY214" s="65">
        <f t="shared" si="11"/>
        <v>0</v>
      </c>
      <c r="AZ214" s="15"/>
    </row>
    <row r="215" spans="1:52" x14ac:dyDescent="0.3">
      <c r="A215" s="184" t="s">
        <v>244</v>
      </c>
      <c r="B215" s="164"/>
      <c r="C215" s="160"/>
      <c r="D215" s="160"/>
      <c r="E215" s="161"/>
      <c r="F215" s="161"/>
      <c r="G215" s="161"/>
      <c r="H215" s="161"/>
      <c r="I215" s="161"/>
      <c r="J215" s="161"/>
      <c r="K215" s="161"/>
      <c r="L215" s="186"/>
      <c r="M215" s="111"/>
      <c r="N215" s="138"/>
      <c r="O215" s="86"/>
      <c r="P215" s="118"/>
      <c r="Q215" s="90"/>
      <c r="R215" s="1"/>
      <c r="S215" s="90"/>
      <c r="T215" s="90"/>
      <c r="U215" s="1"/>
      <c r="V215" s="90"/>
      <c r="W215" s="90"/>
      <c r="X215" s="1"/>
      <c r="Y215" s="90"/>
      <c r="Z215" s="90"/>
      <c r="AA215" s="1"/>
      <c r="AB215" s="90"/>
      <c r="AC215" s="133"/>
      <c r="AD215" s="1"/>
      <c r="AE215" s="99"/>
      <c r="AF215" s="133"/>
      <c r="AG215" s="1"/>
      <c r="AH215" s="99"/>
      <c r="AI215" s="133"/>
      <c r="AJ215" s="1"/>
      <c r="AK215" s="99"/>
      <c r="AL215" s="133"/>
      <c r="AM215" s="1"/>
      <c r="AN215" s="99"/>
      <c r="AO215" s="133"/>
      <c r="AP215" s="1"/>
      <c r="AQ215" s="99"/>
      <c r="AR215" s="133"/>
      <c r="AS215" s="1"/>
      <c r="AT215" s="99"/>
      <c r="AU215" s="133"/>
      <c r="AV215" s="1"/>
      <c r="AW215" s="246">
        <f t="shared" si="9"/>
        <v>0</v>
      </c>
      <c r="AX215" s="130">
        <f t="shared" si="10"/>
        <v>0</v>
      </c>
      <c r="AY215" s="65">
        <f t="shared" si="11"/>
        <v>0</v>
      </c>
      <c r="AZ215" s="15"/>
    </row>
    <row r="216" spans="1:52" x14ac:dyDescent="0.3">
      <c r="A216" s="183" t="s">
        <v>245</v>
      </c>
      <c r="B216" s="173"/>
      <c r="C216" s="169"/>
      <c r="D216" s="169"/>
      <c r="E216" s="170"/>
      <c r="F216" s="170"/>
      <c r="G216" s="170"/>
      <c r="H216" s="170"/>
      <c r="I216" s="170"/>
      <c r="J216" s="170"/>
      <c r="K216" s="170"/>
      <c r="L216" s="185"/>
      <c r="M216" s="114"/>
      <c r="N216" s="139"/>
      <c r="O216" s="87"/>
      <c r="P216" s="119"/>
      <c r="Q216" s="91"/>
      <c r="R216" s="6"/>
      <c r="S216" s="91"/>
      <c r="T216" s="91"/>
      <c r="U216" s="6"/>
      <c r="V216" s="91"/>
      <c r="W216" s="91"/>
      <c r="X216" s="6"/>
      <c r="Y216" s="91"/>
      <c r="Z216" s="91"/>
      <c r="AA216" s="6"/>
      <c r="AB216" s="91"/>
      <c r="AC216" s="134"/>
      <c r="AD216" s="6"/>
      <c r="AE216" s="100"/>
      <c r="AF216" s="134"/>
      <c r="AG216" s="6"/>
      <c r="AH216" s="100"/>
      <c r="AI216" s="134"/>
      <c r="AJ216" s="6"/>
      <c r="AK216" s="100"/>
      <c r="AL216" s="134"/>
      <c r="AM216" s="6"/>
      <c r="AN216" s="100"/>
      <c r="AO216" s="134"/>
      <c r="AP216" s="6"/>
      <c r="AQ216" s="100"/>
      <c r="AR216" s="134"/>
      <c r="AS216" s="6"/>
      <c r="AT216" s="100"/>
      <c r="AU216" s="134"/>
      <c r="AV216" s="6"/>
      <c r="AW216" s="246">
        <f t="shared" si="9"/>
        <v>0</v>
      </c>
      <c r="AX216" s="130">
        <f t="shared" si="10"/>
        <v>0</v>
      </c>
      <c r="AY216" s="65">
        <f t="shared" si="11"/>
        <v>0</v>
      </c>
      <c r="AZ216" s="15"/>
    </row>
    <row r="217" spans="1:52" x14ac:dyDescent="0.3">
      <c r="A217" s="184" t="s">
        <v>246</v>
      </c>
      <c r="B217" s="164"/>
      <c r="C217" s="160"/>
      <c r="D217" s="160"/>
      <c r="E217" s="161"/>
      <c r="F217" s="161"/>
      <c r="G217" s="161"/>
      <c r="H217" s="161"/>
      <c r="I217" s="161"/>
      <c r="J217" s="161"/>
      <c r="K217" s="161"/>
      <c r="L217" s="186"/>
      <c r="M217" s="111"/>
      <c r="N217" s="138"/>
      <c r="O217" s="86"/>
      <c r="P217" s="118"/>
      <c r="Q217" s="90"/>
      <c r="R217" s="1"/>
      <c r="S217" s="90"/>
      <c r="T217" s="90"/>
      <c r="U217" s="1"/>
      <c r="V217" s="90"/>
      <c r="W217" s="90"/>
      <c r="X217" s="1"/>
      <c r="Y217" s="90"/>
      <c r="Z217" s="90"/>
      <c r="AA217" s="1"/>
      <c r="AB217" s="90"/>
      <c r="AC217" s="133"/>
      <c r="AD217" s="1"/>
      <c r="AE217" s="99"/>
      <c r="AF217" s="133"/>
      <c r="AG217" s="1"/>
      <c r="AH217" s="99"/>
      <c r="AI217" s="133"/>
      <c r="AJ217" s="1"/>
      <c r="AK217" s="99"/>
      <c r="AL217" s="133"/>
      <c r="AM217" s="1"/>
      <c r="AN217" s="99"/>
      <c r="AO217" s="133"/>
      <c r="AP217" s="1"/>
      <c r="AQ217" s="99"/>
      <c r="AR217" s="133"/>
      <c r="AS217" s="1"/>
      <c r="AT217" s="99"/>
      <c r="AU217" s="133"/>
      <c r="AV217" s="1"/>
      <c r="AW217" s="246">
        <f t="shared" si="9"/>
        <v>0</v>
      </c>
      <c r="AX217" s="130">
        <f t="shared" si="10"/>
        <v>0</v>
      </c>
      <c r="AY217" s="65">
        <f t="shared" si="11"/>
        <v>0</v>
      </c>
      <c r="AZ217" s="15"/>
    </row>
    <row r="218" spans="1:52" x14ac:dyDescent="0.3">
      <c r="A218" s="183" t="s">
        <v>247</v>
      </c>
      <c r="B218" s="173"/>
      <c r="C218" s="169"/>
      <c r="D218" s="169"/>
      <c r="E218" s="170"/>
      <c r="F218" s="170"/>
      <c r="G218" s="170"/>
      <c r="H218" s="170"/>
      <c r="I218" s="170"/>
      <c r="J218" s="170"/>
      <c r="K218" s="170"/>
      <c r="L218" s="185"/>
      <c r="M218" s="114"/>
      <c r="N218" s="139"/>
      <c r="O218" s="87"/>
      <c r="P218" s="119"/>
      <c r="Q218" s="91"/>
      <c r="R218" s="6"/>
      <c r="S218" s="91"/>
      <c r="T218" s="91"/>
      <c r="U218" s="6"/>
      <c r="V218" s="91"/>
      <c r="W218" s="91"/>
      <c r="X218" s="6"/>
      <c r="Y218" s="91"/>
      <c r="Z218" s="91"/>
      <c r="AA218" s="6"/>
      <c r="AB218" s="91"/>
      <c r="AC218" s="134"/>
      <c r="AD218" s="6"/>
      <c r="AE218" s="100"/>
      <c r="AF218" s="134"/>
      <c r="AG218" s="6"/>
      <c r="AH218" s="100"/>
      <c r="AI218" s="134"/>
      <c r="AJ218" s="6"/>
      <c r="AK218" s="100"/>
      <c r="AL218" s="134"/>
      <c r="AM218" s="6"/>
      <c r="AN218" s="100"/>
      <c r="AO218" s="134"/>
      <c r="AP218" s="6"/>
      <c r="AQ218" s="100"/>
      <c r="AR218" s="134"/>
      <c r="AS218" s="6"/>
      <c r="AT218" s="100"/>
      <c r="AU218" s="134"/>
      <c r="AV218" s="6"/>
      <c r="AW218" s="246">
        <f t="shared" si="9"/>
        <v>0</v>
      </c>
      <c r="AX218" s="130">
        <f t="shared" si="10"/>
        <v>0</v>
      </c>
      <c r="AY218" s="65">
        <f t="shared" si="11"/>
        <v>0</v>
      </c>
      <c r="AZ218" s="15"/>
    </row>
    <row r="219" spans="1:52" x14ac:dyDescent="0.3">
      <c r="A219" s="184" t="s">
        <v>248</v>
      </c>
      <c r="B219" s="164"/>
      <c r="C219" s="160"/>
      <c r="D219" s="160"/>
      <c r="E219" s="161"/>
      <c r="F219" s="161"/>
      <c r="G219" s="161"/>
      <c r="H219" s="161"/>
      <c r="I219" s="161"/>
      <c r="J219" s="161"/>
      <c r="K219" s="161"/>
      <c r="L219" s="186"/>
      <c r="M219" s="111"/>
      <c r="N219" s="138"/>
      <c r="O219" s="86"/>
      <c r="P219" s="118"/>
      <c r="Q219" s="90"/>
      <c r="R219" s="1"/>
      <c r="S219" s="90"/>
      <c r="T219" s="90"/>
      <c r="U219" s="1"/>
      <c r="V219" s="90"/>
      <c r="W219" s="90"/>
      <c r="X219" s="1"/>
      <c r="Y219" s="90"/>
      <c r="Z219" s="90"/>
      <c r="AA219" s="1"/>
      <c r="AB219" s="90"/>
      <c r="AC219" s="133"/>
      <c r="AD219" s="1"/>
      <c r="AE219" s="99"/>
      <c r="AF219" s="133"/>
      <c r="AG219" s="1"/>
      <c r="AH219" s="99"/>
      <c r="AI219" s="133"/>
      <c r="AJ219" s="1"/>
      <c r="AK219" s="99"/>
      <c r="AL219" s="133"/>
      <c r="AM219" s="1"/>
      <c r="AN219" s="99"/>
      <c r="AO219" s="133"/>
      <c r="AP219" s="1"/>
      <c r="AQ219" s="99"/>
      <c r="AR219" s="133"/>
      <c r="AS219" s="1"/>
      <c r="AT219" s="99"/>
      <c r="AU219" s="133"/>
      <c r="AV219" s="1"/>
      <c r="AW219" s="246">
        <f t="shared" si="9"/>
        <v>0</v>
      </c>
      <c r="AX219" s="130">
        <f t="shared" si="10"/>
        <v>0</v>
      </c>
      <c r="AY219" s="65">
        <f t="shared" si="11"/>
        <v>0</v>
      </c>
      <c r="AZ219" s="15"/>
    </row>
    <row r="220" spans="1:52" x14ac:dyDescent="0.3">
      <c r="A220" s="183" t="s">
        <v>249</v>
      </c>
      <c r="B220" s="173"/>
      <c r="C220" s="169"/>
      <c r="D220" s="169"/>
      <c r="E220" s="170"/>
      <c r="F220" s="170"/>
      <c r="G220" s="170"/>
      <c r="H220" s="170"/>
      <c r="I220" s="170"/>
      <c r="J220" s="170"/>
      <c r="K220" s="170"/>
      <c r="L220" s="185"/>
      <c r="M220" s="114"/>
      <c r="N220" s="139"/>
      <c r="O220" s="87"/>
      <c r="P220" s="119"/>
      <c r="Q220" s="91"/>
      <c r="R220" s="6"/>
      <c r="S220" s="91"/>
      <c r="T220" s="91"/>
      <c r="U220" s="6"/>
      <c r="V220" s="91"/>
      <c r="W220" s="91"/>
      <c r="X220" s="6"/>
      <c r="Y220" s="91"/>
      <c r="Z220" s="91"/>
      <c r="AA220" s="6"/>
      <c r="AB220" s="91"/>
      <c r="AC220" s="134"/>
      <c r="AD220" s="6"/>
      <c r="AE220" s="100"/>
      <c r="AF220" s="134"/>
      <c r="AG220" s="6"/>
      <c r="AH220" s="100"/>
      <c r="AI220" s="134"/>
      <c r="AJ220" s="6"/>
      <c r="AK220" s="100"/>
      <c r="AL220" s="134"/>
      <c r="AM220" s="6"/>
      <c r="AN220" s="100"/>
      <c r="AO220" s="134"/>
      <c r="AP220" s="6"/>
      <c r="AQ220" s="100"/>
      <c r="AR220" s="134"/>
      <c r="AS220" s="6"/>
      <c r="AT220" s="100"/>
      <c r="AU220" s="134"/>
      <c r="AV220" s="6"/>
      <c r="AW220" s="246">
        <f t="shared" si="9"/>
        <v>0</v>
      </c>
      <c r="AX220" s="130">
        <f t="shared" si="10"/>
        <v>0</v>
      </c>
      <c r="AY220" s="65">
        <f t="shared" si="11"/>
        <v>0</v>
      </c>
      <c r="AZ220" s="15"/>
    </row>
    <row r="221" spans="1:52" x14ac:dyDescent="0.3">
      <c r="A221" s="184" t="s">
        <v>250</v>
      </c>
      <c r="B221" s="164"/>
      <c r="C221" s="160"/>
      <c r="D221" s="160"/>
      <c r="E221" s="161"/>
      <c r="F221" s="161"/>
      <c r="G221" s="161"/>
      <c r="H221" s="161"/>
      <c r="I221" s="161"/>
      <c r="J221" s="161"/>
      <c r="K221" s="161"/>
      <c r="L221" s="186"/>
      <c r="M221" s="111"/>
      <c r="N221" s="138"/>
      <c r="O221" s="86"/>
      <c r="P221" s="118"/>
      <c r="Q221" s="90"/>
      <c r="R221" s="1"/>
      <c r="S221" s="90"/>
      <c r="T221" s="90"/>
      <c r="U221" s="1"/>
      <c r="V221" s="90"/>
      <c r="W221" s="90"/>
      <c r="X221" s="1"/>
      <c r="Y221" s="90"/>
      <c r="Z221" s="90"/>
      <c r="AA221" s="1"/>
      <c r="AB221" s="90"/>
      <c r="AC221" s="133"/>
      <c r="AD221" s="1"/>
      <c r="AE221" s="99"/>
      <c r="AF221" s="133"/>
      <c r="AG221" s="1"/>
      <c r="AH221" s="99"/>
      <c r="AI221" s="133"/>
      <c r="AJ221" s="1"/>
      <c r="AK221" s="99"/>
      <c r="AL221" s="133"/>
      <c r="AM221" s="1"/>
      <c r="AN221" s="99"/>
      <c r="AO221" s="133"/>
      <c r="AP221" s="1"/>
      <c r="AQ221" s="99"/>
      <c r="AR221" s="133"/>
      <c r="AS221" s="1"/>
      <c r="AT221" s="99"/>
      <c r="AU221" s="133"/>
      <c r="AV221" s="1"/>
      <c r="AW221" s="246">
        <f t="shared" si="9"/>
        <v>0</v>
      </c>
      <c r="AX221" s="130">
        <f t="shared" si="10"/>
        <v>0</v>
      </c>
      <c r="AY221" s="65">
        <f t="shared" si="11"/>
        <v>0</v>
      </c>
      <c r="AZ221" s="15"/>
    </row>
    <row r="222" spans="1:52" x14ac:dyDescent="0.3">
      <c r="A222" s="183" t="s">
        <v>251</v>
      </c>
      <c r="B222" s="173"/>
      <c r="C222" s="169"/>
      <c r="D222" s="169"/>
      <c r="E222" s="170"/>
      <c r="F222" s="170"/>
      <c r="G222" s="170"/>
      <c r="H222" s="170"/>
      <c r="I222" s="170"/>
      <c r="J222" s="170"/>
      <c r="K222" s="170"/>
      <c r="L222" s="185"/>
      <c r="M222" s="114"/>
      <c r="N222" s="139"/>
      <c r="O222" s="87"/>
      <c r="P222" s="119"/>
      <c r="Q222" s="91"/>
      <c r="R222" s="6"/>
      <c r="S222" s="91"/>
      <c r="T222" s="91"/>
      <c r="U222" s="6"/>
      <c r="V222" s="91"/>
      <c r="W222" s="91"/>
      <c r="X222" s="6"/>
      <c r="Y222" s="91"/>
      <c r="Z222" s="91"/>
      <c r="AA222" s="6"/>
      <c r="AB222" s="91"/>
      <c r="AC222" s="134"/>
      <c r="AD222" s="6"/>
      <c r="AE222" s="100"/>
      <c r="AF222" s="134"/>
      <c r="AG222" s="6"/>
      <c r="AH222" s="100"/>
      <c r="AI222" s="134"/>
      <c r="AJ222" s="6"/>
      <c r="AK222" s="100"/>
      <c r="AL222" s="134"/>
      <c r="AM222" s="6"/>
      <c r="AN222" s="100"/>
      <c r="AO222" s="134"/>
      <c r="AP222" s="6"/>
      <c r="AQ222" s="100"/>
      <c r="AR222" s="134"/>
      <c r="AS222" s="6"/>
      <c r="AT222" s="100"/>
      <c r="AU222" s="134"/>
      <c r="AV222" s="6"/>
      <c r="AW222" s="246">
        <f t="shared" si="9"/>
        <v>0</v>
      </c>
      <c r="AX222" s="130">
        <f t="shared" si="10"/>
        <v>0</v>
      </c>
      <c r="AY222" s="65">
        <f t="shared" si="11"/>
        <v>0</v>
      </c>
      <c r="AZ222" s="15"/>
    </row>
    <row r="223" spans="1:52" x14ac:dyDescent="0.3">
      <c r="A223" s="184" t="s">
        <v>252</v>
      </c>
      <c r="B223" s="164"/>
      <c r="C223" s="160"/>
      <c r="D223" s="160"/>
      <c r="E223" s="161"/>
      <c r="F223" s="161"/>
      <c r="G223" s="161"/>
      <c r="H223" s="161"/>
      <c r="I223" s="161"/>
      <c r="J223" s="161"/>
      <c r="K223" s="161"/>
      <c r="L223" s="186"/>
      <c r="M223" s="111"/>
      <c r="N223" s="138"/>
      <c r="O223" s="86"/>
      <c r="P223" s="118"/>
      <c r="Q223" s="90"/>
      <c r="R223" s="1"/>
      <c r="S223" s="90"/>
      <c r="T223" s="90"/>
      <c r="U223" s="1"/>
      <c r="V223" s="90"/>
      <c r="W223" s="90"/>
      <c r="X223" s="1"/>
      <c r="Y223" s="90"/>
      <c r="Z223" s="90"/>
      <c r="AA223" s="1"/>
      <c r="AB223" s="90"/>
      <c r="AC223" s="133"/>
      <c r="AD223" s="1"/>
      <c r="AE223" s="99"/>
      <c r="AF223" s="133"/>
      <c r="AG223" s="1"/>
      <c r="AH223" s="99"/>
      <c r="AI223" s="133"/>
      <c r="AJ223" s="1"/>
      <c r="AK223" s="99"/>
      <c r="AL223" s="133"/>
      <c r="AM223" s="1"/>
      <c r="AN223" s="99"/>
      <c r="AO223" s="133"/>
      <c r="AP223" s="1"/>
      <c r="AQ223" s="99"/>
      <c r="AR223" s="133"/>
      <c r="AS223" s="1"/>
      <c r="AT223" s="99"/>
      <c r="AU223" s="133"/>
      <c r="AV223" s="1"/>
      <c r="AW223" s="246">
        <f t="shared" si="9"/>
        <v>0</v>
      </c>
      <c r="AX223" s="130">
        <f t="shared" si="10"/>
        <v>0</v>
      </c>
      <c r="AY223" s="65">
        <f t="shared" si="11"/>
        <v>0</v>
      </c>
      <c r="AZ223" s="15"/>
    </row>
    <row r="224" spans="1:52" x14ac:dyDescent="0.3">
      <c r="A224" s="183" t="s">
        <v>253</v>
      </c>
      <c r="B224" s="173"/>
      <c r="C224" s="169"/>
      <c r="D224" s="169"/>
      <c r="E224" s="170"/>
      <c r="F224" s="170"/>
      <c r="G224" s="170"/>
      <c r="H224" s="170"/>
      <c r="I224" s="170"/>
      <c r="J224" s="170"/>
      <c r="K224" s="170"/>
      <c r="L224" s="185"/>
      <c r="M224" s="114"/>
      <c r="N224" s="139"/>
      <c r="O224" s="87"/>
      <c r="P224" s="119"/>
      <c r="Q224" s="91"/>
      <c r="R224" s="6"/>
      <c r="S224" s="91"/>
      <c r="T224" s="91"/>
      <c r="U224" s="6"/>
      <c r="V224" s="91"/>
      <c r="W224" s="91"/>
      <c r="X224" s="6"/>
      <c r="Y224" s="91"/>
      <c r="Z224" s="91"/>
      <c r="AA224" s="6"/>
      <c r="AB224" s="91"/>
      <c r="AC224" s="134"/>
      <c r="AD224" s="6"/>
      <c r="AE224" s="100"/>
      <c r="AF224" s="134"/>
      <c r="AG224" s="6"/>
      <c r="AH224" s="100"/>
      <c r="AI224" s="134"/>
      <c r="AJ224" s="6"/>
      <c r="AK224" s="100"/>
      <c r="AL224" s="134"/>
      <c r="AM224" s="6"/>
      <c r="AN224" s="100"/>
      <c r="AO224" s="134"/>
      <c r="AP224" s="6"/>
      <c r="AQ224" s="100"/>
      <c r="AR224" s="134"/>
      <c r="AS224" s="6"/>
      <c r="AT224" s="100"/>
      <c r="AU224" s="134"/>
      <c r="AV224" s="6"/>
      <c r="AW224" s="246">
        <f t="shared" si="9"/>
        <v>0</v>
      </c>
      <c r="AX224" s="130">
        <f t="shared" si="10"/>
        <v>0</v>
      </c>
      <c r="AY224" s="65">
        <f t="shared" si="11"/>
        <v>0</v>
      </c>
      <c r="AZ224" s="15"/>
    </row>
    <row r="225" spans="1:52" x14ac:dyDescent="0.3">
      <c r="A225" s="184" t="s">
        <v>254</v>
      </c>
      <c r="B225" s="164"/>
      <c r="C225" s="160"/>
      <c r="D225" s="160"/>
      <c r="E225" s="161"/>
      <c r="F225" s="161"/>
      <c r="G225" s="161"/>
      <c r="H225" s="161"/>
      <c r="I225" s="161"/>
      <c r="J225" s="161"/>
      <c r="K225" s="161"/>
      <c r="L225" s="186"/>
      <c r="M225" s="111"/>
      <c r="N225" s="138"/>
      <c r="O225" s="86"/>
      <c r="P225" s="118"/>
      <c r="Q225" s="90"/>
      <c r="R225" s="1"/>
      <c r="S225" s="90"/>
      <c r="T225" s="90"/>
      <c r="U225" s="1"/>
      <c r="V225" s="90"/>
      <c r="W225" s="90"/>
      <c r="X225" s="1"/>
      <c r="Y225" s="90"/>
      <c r="Z225" s="90"/>
      <c r="AA225" s="1"/>
      <c r="AB225" s="90"/>
      <c r="AC225" s="133"/>
      <c r="AD225" s="1"/>
      <c r="AE225" s="99"/>
      <c r="AF225" s="133"/>
      <c r="AG225" s="1"/>
      <c r="AH225" s="99"/>
      <c r="AI225" s="133"/>
      <c r="AJ225" s="1"/>
      <c r="AK225" s="99"/>
      <c r="AL225" s="133"/>
      <c r="AM225" s="1"/>
      <c r="AN225" s="99"/>
      <c r="AO225" s="133"/>
      <c r="AP225" s="1"/>
      <c r="AQ225" s="99"/>
      <c r="AR225" s="133"/>
      <c r="AS225" s="1"/>
      <c r="AT225" s="99"/>
      <c r="AU225" s="133"/>
      <c r="AV225" s="1"/>
      <c r="AW225" s="246">
        <f t="shared" si="9"/>
        <v>0</v>
      </c>
      <c r="AX225" s="130">
        <f t="shared" si="10"/>
        <v>0</v>
      </c>
      <c r="AY225" s="65">
        <f t="shared" si="11"/>
        <v>0</v>
      </c>
      <c r="AZ225" s="15"/>
    </row>
    <row r="226" spans="1:52" x14ac:dyDescent="0.3">
      <c r="A226" s="183" t="s">
        <v>255</v>
      </c>
      <c r="B226" s="173"/>
      <c r="C226" s="169"/>
      <c r="D226" s="169"/>
      <c r="E226" s="170"/>
      <c r="F226" s="170"/>
      <c r="G226" s="170"/>
      <c r="H226" s="170"/>
      <c r="I226" s="170"/>
      <c r="J226" s="170"/>
      <c r="K226" s="170"/>
      <c r="L226" s="185"/>
      <c r="M226" s="114"/>
      <c r="N226" s="139"/>
      <c r="O226" s="87"/>
      <c r="P226" s="119"/>
      <c r="Q226" s="91"/>
      <c r="R226" s="6"/>
      <c r="S226" s="91"/>
      <c r="T226" s="91"/>
      <c r="U226" s="6"/>
      <c r="V226" s="91"/>
      <c r="W226" s="91"/>
      <c r="X226" s="6"/>
      <c r="Y226" s="91"/>
      <c r="Z226" s="91"/>
      <c r="AA226" s="6"/>
      <c r="AB226" s="91"/>
      <c r="AC226" s="134"/>
      <c r="AD226" s="6"/>
      <c r="AE226" s="100"/>
      <c r="AF226" s="134"/>
      <c r="AG226" s="6"/>
      <c r="AH226" s="100"/>
      <c r="AI226" s="134"/>
      <c r="AJ226" s="6"/>
      <c r="AK226" s="100"/>
      <c r="AL226" s="134"/>
      <c r="AM226" s="6"/>
      <c r="AN226" s="100"/>
      <c r="AO226" s="134"/>
      <c r="AP226" s="6"/>
      <c r="AQ226" s="100"/>
      <c r="AR226" s="134"/>
      <c r="AS226" s="6"/>
      <c r="AT226" s="100"/>
      <c r="AU226" s="134"/>
      <c r="AV226" s="6"/>
      <c r="AW226" s="246">
        <f t="shared" si="9"/>
        <v>0</v>
      </c>
      <c r="AX226" s="130">
        <f t="shared" si="10"/>
        <v>0</v>
      </c>
      <c r="AY226" s="65">
        <f t="shared" si="11"/>
        <v>0</v>
      </c>
      <c r="AZ226" s="15"/>
    </row>
    <row r="227" spans="1:52" x14ac:dyDescent="0.3">
      <c r="A227" s="184" t="s">
        <v>256</v>
      </c>
      <c r="B227" s="164"/>
      <c r="C227" s="160"/>
      <c r="D227" s="160"/>
      <c r="E227" s="161"/>
      <c r="F227" s="161"/>
      <c r="G227" s="161"/>
      <c r="H227" s="161"/>
      <c r="I227" s="161"/>
      <c r="J227" s="161"/>
      <c r="K227" s="161"/>
      <c r="L227" s="186"/>
      <c r="M227" s="111"/>
      <c r="N227" s="138"/>
      <c r="O227" s="86"/>
      <c r="P227" s="118"/>
      <c r="Q227" s="90"/>
      <c r="R227" s="1"/>
      <c r="S227" s="90"/>
      <c r="T227" s="90"/>
      <c r="U227" s="1"/>
      <c r="V227" s="90"/>
      <c r="W227" s="90"/>
      <c r="X227" s="1"/>
      <c r="Y227" s="90"/>
      <c r="Z227" s="90"/>
      <c r="AA227" s="1"/>
      <c r="AB227" s="90"/>
      <c r="AC227" s="133"/>
      <c r="AD227" s="1"/>
      <c r="AE227" s="99"/>
      <c r="AF227" s="133"/>
      <c r="AG227" s="1"/>
      <c r="AH227" s="99"/>
      <c r="AI227" s="133"/>
      <c r="AJ227" s="1"/>
      <c r="AK227" s="99"/>
      <c r="AL227" s="133"/>
      <c r="AM227" s="1"/>
      <c r="AN227" s="99"/>
      <c r="AO227" s="133"/>
      <c r="AP227" s="1"/>
      <c r="AQ227" s="99"/>
      <c r="AR227" s="133"/>
      <c r="AS227" s="1"/>
      <c r="AT227" s="99"/>
      <c r="AU227" s="133"/>
      <c r="AV227" s="1"/>
      <c r="AW227" s="246">
        <f t="shared" si="9"/>
        <v>0</v>
      </c>
      <c r="AX227" s="130">
        <f t="shared" si="10"/>
        <v>0</v>
      </c>
      <c r="AY227" s="65">
        <f t="shared" si="11"/>
        <v>0</v>
      </c>
      <c r="AZ227" s="15"/>
    </row>
    <row r="228" spans="1:52" x14ac:dyDescent="0.3">
      <c r="A228" s="183" t="s">
        <v>257</v>
      </c>
      <c r="B228" s="173"/>
      <c r="C228" s="169"/>
      <c r="D228" s="169"/>
      <c r="E228" s="170"/>
      <c r="F228" s="170"/>
      <c r="G228" s="170"/>
      <c r="H228" s="170"/>
      <c r="I228" s="170"/>
      <c r="J228" s="170"/>
      <c r="K228" s="170"/>
      <c r="L228" s="185"/>
      <c r="M228" s="114"/>
      <c r="N228" s="139"/>
      <c r="O228" s="87"/>
      <c r="P228" s="119"/>
      <c r="Q228" s="91"/>
      <c r="R228" s="6"/>
      <c r="S228" s="91"/>
      <c r="T228" s="91"/>
      <c r="U228" s="6"/>
      <c r="V228" s="91"/>
      <c r="W228" s="91"/>
      <c r="X228" s="6"/>
      <c r="Y228" s="91"/>
      <c r="Z228" s="91"/>
      <c r="AA228" s="6"/>
      <c r="AB228" s="91"/>
      <c r="AC228" s="134"/>
      <c r="AD228" s="6"/>
      <c r="AE228" s="100"/>
      <c r="AF228" s="134"/>
      <c r="AG228" s="6"/>
      <c r="AH228" s="100"/>
      <c r="AI228" s="134"/>
      <c r="AJ228" s="6"/>
      <c r="AK228" s="100"/>
      <c r="AL228" s="134"/>
      <c r="AM228" s="6"/>
      <c r="AN228" s="100"/>
      <c r="AO228" s="134"/>
      <c r="AP228" s="6"/>
      <c r="AQ228" s="100"/>
      <c r="AR228" s="134"/>
      <c r="AS228" s="6"/>
      <c r="AT228" s="100"/>
      <c r="AU228" s="134"/>
      <c r="AV228" s="6"/>
      <c r="AW228" s="246">
        <f t="shared" si="9"/>
        <v>0</v>
      </c>
      <c r="AX228" s="130">
        <f t="shared" si="10"/>
        <v>0</v>
      </c>
      <c r="AY228" s="65">
        <f t="shared" si="11"/>
        <v>0</v>
      </c>
      <c r="AZ228" s="15"/>
    </row>
    <row r="229" spans="1:52" x14ac:dyDescent="0.3">
      <c r="A229" s="184" t="s">
        <v>258</v>
      </c>
      <c r="B229" s="164"/>
      <c r="C229" s="160"/>
      <c r="D229" s="160"/>
      <c r="E229" s="161"/>
      <c r="F229" s="161"/>
      <c r="G229" s="161"/>
      <c r="H229" s="161"/>
      <c r="I229" s="161"/>
      <c r="J229" s="161"/>
      <c r="K229" s="161"/>
      <c r="L229" s="186"/>
      <c r="M229" s="111"/>
      <c r="N229" s="138"/>
      <c r="O229" s="86"/>
      <c r="P229" s="118"/>
      <c r="Q229" s="90"/>
      <c r="R229" s="1"/>
      <c r="S229" s="90"/>
      <c r="T229" s="90"/>
      <c r="U229" s="1"/>
      <c r="V229" s="90"/>
      <c r="W229" s="90"/>
      <c r="X229" s="1"/>
      <c r="Y229" s="90"/>
      <c r="Z229" s="90"/>
      <c r="AA229" s="1"/>
      <c r="AB229" s="90"/>
      <c r="AC229" s="133"/>
      <c r="AD229" s="1"/>
      <c r="AE229" s="99"/>
      <c r="AF229" s="133"/>
      <c r="AG229" s="1"/>
      <c r="AH229" s="99"/>
      <c r="AI229" s="133"/>
      <c r="AJ229" s="1"/>
      <c r="AK229" s="99"/>
      <c r="AL229" s="133"/>
      <c r="AM229" s="1"/>
      <c r="AN229" s="99"/>
      <c r="AO229" s="133"/>
      <c r="AP229" s="1"/>
      <c r="AQ229" s="99"/>
      <c r="AR229" s="133"/>
      <c r="AS229" s="1"/>
      <c r="AT229" s="99"/>
      <c r="AU229" s="133"/>
      <c r="AV229" s="1"/>
      <c r="AW229" s="246">
        <f t="shared" si="9"/>
        <v>0</v>
      </c>
      <c r="AX229" s="130">
        <f t="shared" si="10"/>
        <v>0</v>
      </c>
      <c r="AY229" s="65">
        <f t="shared" si="11"/>
        <v>0</v>
      </c>
      <c r="AZ229" s="15"/>
    </row>
    <row r="230" spans="1:52" x14ac:dyDescent="0.3">
      <c r="A230" s="183" t="s">
        <v>259</v>
      </c>
      <c r="B230" s="173"/>
      <c r="C230" s="169"/>
      <c r="D230" s="169"/>
      <c r="E230" s="170"/>
      <c r="F230" s="170"/>
      <c r="G230" s="170"/>
      <c r="H230" s="170"/>
      <c r="I230" s="170"/>
      <c r="J230" s="170"/>
      <c r="K230" s="170"/>
      <c r="L230" s="185"/>
      <c r="M230" s="114"/>
      <c r="N230" s="139"/>
      <c r="O230" s="87"/>
      <c r="P230" s="119"/>
      <c r="Q230" s="91"/>
      <c r="R230" s="6"/>
      <c r="S230" s="91"/>
      <c r="T230" s="91"/>
      <c r="U230" s="6"/>
      <c r="V230" s="91"/>
      <c r="W230" s="91"/>
      <c r="X230" s="6"/>
      <c r="Y230" s="91"/>
      <c r="Z230" s="91"/>
      <c r="AA230" s="6"/>
      <c r="AB230" s="91"/>
      <c r="AC230" s="134"/>
      <c r="AD230" s="6"/>
      <c r="AE230" s="100"/>
      <c r="AF230" s="134"/>
      <c r="AG230" s="6"/>
      <c r="AH230" s="100"/>
      <c r="AI230" s="134"/>
      <c r="AJ230" s="6"/>
      <c r="AK230" s="100"/>
      <c r="AL230" s="134"/>
      <c r="AM230" s="6"/>
      <c r="AN230" s="100"/>
      <c r="AO230" s="134"/>
      <c r="AP230" s="6"/>
      <c r="AQ230" s="100"/>
      <c r="AR230" s="134"/>
      <c r="AS230" s="6"/>
      <c r="AT230" s="100"/>
      <c r="AU230" s="134"/>
      <c r="AV230" s="6"/>
      <c r="AW230" s="246">
        <f t="shared" si="9"/>
        <v>0</v>
      </c>
      <c r="AX230" s="130">
        <f t="shared" si="10"/>
        <v>0</v>
      </c>
      <c r="AY230" s="65">
        <f t="shared" si="11"/>
        <v>0</v>
      </c>
      <c r="AZ230" s="15"/>
    </row>
    <row r="231" spans="1:52" x14ac:dyDescent="0.3">
      <c r="A231" s="184" t="s">
        <v>260</v>
      </c>
      <c r="B231" s="164"/>
      <c r="C231" s="160"/>
      <c r="D231" s="160"/>
      <c r="E231" s="161"/>
      <c r="F231" s="161"/>
      <c r="G231" s="161"/>
      <c r="H231" s="161"/>
      <c r="I231" s="161"/>
      <c r="J231" s="161"/>
      <c r="K231" s="161"/>
      <c r="L231" s="186"/>
      <c r="M231" s="111"/>
      <c r="N231" s="138"/>
      <c r="O231" s="86"/>
      <c r="P231" s="118"/>
      <c r="Q231" s="90"/>
      <c r="R231" s="1"/>
      <c r="S231" s="90"/>
      <c r="T231" s="90"/>
      <c r="U231" s="1"/>
      <c r="V231" s="90"/>
      <c r="W231" s="90"/>
      <c r="X231" s="1"/>
      <c r="Y231" s="90"/>
      <c r="Z231" s="90"/>
      <c r="AA231" s="1"/>
      <c r="AB231" s="90"/>
      <c r="AC231" s="133"/>
      <c r="AD231" s="1"/>
      <c r="AE231" s="99"/>
      <c r="AF231" s="133"/>
      <c r="AG231" s="1"/>
      <c r="AH231" s="99"/>
      <c r="AI231" s="133"/>
      <c r="AJ231" s="1"/>
      <c r="AK231" s="99"/>
      <c r="AL231" s="133"/>
      <c r="AM231" s="1"/>
      <c r="AN231" s="99"/>
      <c r="AO231" s="133"/>
      <c r="AP231" s="1"/>
      <c r="AQ231" s="99"/>
      <c r="AR231" s="133"/>
      <c r="AS231" s="1"/>
      <c r="AT231" s="99"/>
      <c r="AU231" s="133"/>
      <c r="AV231" s="1"/>
      <c r="AW231" s="246">
        <f t="shared" si="9"/>
        <v>0</v>
      </c>
      <c r="AX231" s="130">
        <f t="shared" si="10"/>
        <v>0</v>
      </c>
      <c r="AY231" s="65">
        <f t="shared" si="11"/>
        <v>0</v>
      </c>
      <c r="AZ231" s="15"/>
    </row>
    <row r="232" spans="1:52" x14ac:dyDescent="0.3">
      <c r="A232" s="183" t="s">
        <v>261</v>
      </c>
      <c r="B232" s="173"/>
      <c r="C232" s="169"/>
      <c r="D232" s="169"/>
      <c r="E232" s="170"/>
      <c r="F232" s="170"/>
      <c r="G232" s="170"/>
      <c r="H232" s="170"/>
      <c r="I232" s="170"/>
      <c r="J232" s="170"/>
      <c r="K232" s="170"/>
      <c r="L232" s="185"/>
      <c r="M232" s="114"/>
      <c r="N232" s="139"/>
      <c r="O232" s="87"/>
      <c r="P232" s="119"/>
      <c r="Q232" s="91"/>
      <c r="R232" s="6"/>
      <c r="S232" s="91"/>
      <c r="T232" s="91"/>
      <c r="U232" s="6"/>
      <c r="V232" s="91"/>
      <c r="W232" s="91"/>
      <c r="X232" s="6"/>
      <c r="Y232" s="91"/>
      <c r="Z232" s="91"/>
      <c r="AA232" s="6"/>
      <c r="AB232" s="91"/>
      <c r="AC232" s="134"/>
      <c r="AD232" s="6"/>
      <c r="AE232" s="100"/>
      <c r="AF232" s="134"/>
      <c r="AG232" s="6"/>
      <c r="AH232" s="100"/>
      <c r="AI232" s="134"/>
      <c r="AJ232" s="6"/>
      <c r="AK232" s="100"/>
      <c r="AL232" s="134"/>
      <c r="AM232" s="6"/>
      <c r="AN232" s="100"/>
      <c r="AO232" s="134"/>
      <c r="AP232" s="6"/>
      <c r="AQ232" s="100"/>
      <c r="AR232" s="134"/>
      <c r="AS232" s="6"/>
      <c r="AT232" s="100"/>
      <c r="AU232" s="134"/>
      <c r="AV232" s="6"/>
      <c r="AW232" s="246">
        <f t="shared" si="9"/>
        <v>0</v>
      </c>
      <c r="AX232" s="130">
        <f t="shared" si="10"/>
        <v>0</v>
      </c>
      <c r="AY232" s="65">
        <f t="shared" si="11"/>
        <v>0</v>
      </c>
      <c r="AZ232" s="15"/>
    </row>
    <row r="233" spans="1:52" x14ac:dyDescent="0.3">
      <c r="A233" s="184" t="s">
        <v>262</v>
      </c>
      <c r="B233" s="164"/>
      <c r="C233" s="160"/>
      <c r="D233" s="160"/>
      <c r="E233" s="161"/>
      <c r="F233" s="161"/>
      <c r="G233" s="161"/>
      <c r="H233" s="161"/>
      <c r="I233" s="161"/>
      <c r="J233" s="161"/>
      <c r="K233" s="161"/>
      <c r="L233" s="186"/>
      <c r="M233" s="111"/>
      <c r="N233" s="138"/>
      <c r="O233" s="86"/>
      <c r="P233" s="118"/>
      <c r="Q233" s="90"/>
      <c r="R233" s="1"/>
      <c r="S233" s="90"/>
      <c r="T233" s="90"/>
      <c r="U233" s="1"/>
      <c r="V233" s="90"/>
      <c r="W233" s="90"/>
      <c r="X233" s="1"/>
      <c r="Y233" s="90"/>
      <c r="Z233" s="90"/>
      <c r="AA233" s="1"/>
      <c r="AB233" s="90"/>
      <c r="AC233" s="133"/>
      <c r="AD233" s="1"/>
      <c r="AE233" s="99"/>
      <c r="AF233" s="133"/>
      <c r="AG233" s="1"/>
      <c r="AH233" s="99"/>
      <c r="AI233" s="133"/>
      <c r="AJ233" s="1"/>
      <c r="AK233" s="99"/>
      <c r="AL233" s="133"/>
      <c r="AM233" s="1"/>
      <c r="AN233" s="99"/>
      <c r="AO233" s="133"/>
      <c r="AP233" s="1"/>
      <c r="AQ233" s="99"/>
      <c r="AR233" s="133"/>
      <c r="AS233" s="1"/>
      <c r="AT233" s="99"/>
      <c r="AU233" s="133"/>
      <c r="AV233" s="1"/>
      <c r="AW233" s="246">
        <f t="shared" si="9"/>
        <v>0</v>
      </c>
      <c r="AX233" s="130">
        <f t="shared" si="10"/>
        <v>0</v>
      </c>
      <c r="AY233" s="65">
        <f t="shared" si="11"/>
        <v>0</v>
      </c>
      <c r="AZ233" s="15"/>
    </row>
    <row r="234" spans="1:52" x14ac:dyDescent="0.3">
      <c r="A234" s="183" t="s">
        <v>263</v>
      </c>
      <c r="B234" s="173"/>
      <c r="C234" s="169"/>
      <c r="D234" s="169"/>
      <c r="E234" s="170"/>
      <c r="F234" s="170"/>
      <c r="G234" s="170"/>
      <c r="H234" s="170"/>
      <c r="I234" s="170"/>
      <c r="J234" s="170"/>
      <c r="K234" s="170"/>
      <c r="L234" s="185"/>
      <c r="M234" s="114"/>
      <c r="N234" s="139"/>
      <c r="O234" s="87"/>
      <c r="P234" s="119"/>
      <c r="Q234" s="91"/>
      <c r="R234" s="6"/>
      <c r="S234" s="91"/>
      <c r="T234" s="91"/>
      <c r="U234" s="6"/>
      <c r="V234" s="91"/>
      <c r="W234" s="91"/>
      <c r="X234" s="6"/>
      <c r="Y234" s="91"/>
      <c r="Z234" s="91"/>
      <c r="AA234" s="6"/>
      <c r="AB234" s="91"/>
      <c r="AC234" s="134"/>
      <c r="AD234" s="6"/>
      <c r="AE234" s="100"/>
      <c r="AF234" s="134"/>
      <c r="AG234" s="6"/>
      <c r="AH234" s="100"/>
      <c r="AI234" s="134"/>
      <c r="AJ234" s="6"/>
      <c r="AK234" s="100"/>
      <c r="AL234" s="134"/>
      <c r="AM234" s="6"/>
      <c r="AN234" s="100"/>
      <c r="AO234" s="134"/>
      <c r="AP234" s="6"/>
      <c r="AQ234" s="100"/>
      <c r="AR234" s="134"/>
      <c r="AS234" s="6"/>
      <c r="AT234" s="100"/>
      <c r="AU234" s="134"/>
      <c r="AV234" s="6"/>
      <c r="AW234" s="246">
        <f t="shared" si="9"/>
        <v>0</v>
      </c>
      <c r="AX234" s="130">
        <f t="shared" si="10"/>
        <v>0</v>
      </c>
      <c r="AY234" s="65">
        <f t="shared" si="11"/>
        <v>0</v>
      </c>
      <c r="AZ234" s="15"/>
    </row>
    <row r="235" spans="1:52" x14ac:dyDescent="0.3">
      <c r="A235" s="184" t="s">
        <v>264</v>
      </c>
      <c r="B235" s="164"/>
      <c r="C235" s="160"/>
      <c r="D235" s="160"/>
      <c r="E235" s="161"/>
      <c r="F235" s="161"/>
      <c r="G235" s="161"/>
      <c r="H235" s="161"/>
      <c r="I235" s="161"/>
      <c r="J235" s="161"/>
      <c r="K235" s="161"/>
      <c r="L235" s="186"/>
      <c r="M235" s="111"/>
      <c r="N235" s="138"/>
      <c r="O235" s="86"/>
      <c r="P235" s="118"/>
      <c r="Q235" s="90"/>
      <c r="R235" s="1"/>
      <c r="S235" s="90"/>
      <c r="T235" s="90"/>
      <c r="U235" s="1"/>
      <c r="V235" s="90"/>
      <c r="W235" s="90"/>
      <c r="X235" s="1"/>
      <c r="Y235" s="90"/>
      <c r="Z235" s="90"/>
      <c r="AA235" s="1"/>
      <c r="AB235" s="90"/>
      <c r="AC235" s="133"/>
      <c r="AD235" s="1"/>
      <c r="AE235" s="99"/>
      <c r="AF235" s="133"/>
      <c r="AG235" s="1"/>
      <c r="AH235" s="99"/>
      <c r="AI235" s="133"/>
      <c r="AJ235" s="1"/>
      <c r="AK235" s="99"/>
      <c r="AL235" s="133"/>
      <c r="AM235" s="1"/>
      <c r="AN235" s="99"/>
      <c r="AO235" s="133"/>
      <c r="AP235" s="1"/>
      <c r="AQ235" s="99"/>
      <c r="AR235" s="133"/>
      <c r="AS235" s="1"/>
      <c r="AT235" s="99"/>
      <c r="AU235" s="133"/>
      <c r="AV235" s="1"/>
      <c r="AW235" s="246">
        <f t="shared" si="9"/>
        <v>0</v>
      </c>
      <c r="AX235" s="130">
        <f t="shared" si="10"/>
        <v>0</v>
      </c>
      <c r="AY235" s="65">
        <f t="shared" si="11"/>
        <v>0</v>
      </c>
      <c r="AZ235" s="15"/>
    </row>
    <row r="236" spans="1:52" x14ac:dyDescent="0.3">
      <c r="A236" s="183" t="s">
        <v>265</v>
      </c>
      <c r="B236" s="173"/>
      <c r="C236" s="169"/>
      <c r="D236" s="169"/>
      <c r="E236" s="170"/>
      <c r="F236" s="170"/>
      <c r="G236" s="170"/>
      <c r="H236" s="170"/>
      <c r="I236" s="170"/>
      <c r="J236" s="170"/>
      <c r="K236" s="170"/>
      <c r="L236" s="185"/>
      <c r="M236" s="114"/>
      <c r="N236" s="139"/>
      <c r="O236" s="87"/>
      <c r="P236" s="119"/>
      <c r="Q236" s="91"/>
      <c r="R236" s="6"/>
      <c r="S236" s="91"/>
      <c r="T236" s="91"/>
      <c r="U236" s="6"/>
      <c r="V236" s="91"/>
      <c r="W236" s="91"/>
      <c r="X236" s="6"/>
      <c r="Y236" s="91"/>
      <c r="Z236" s="91"/>
      <c r="AA236" s="6"/>
      <c r="AB236" s="91"/>
      <c r="AC236" s="134"/>
      <c r="AD236" s="6"/>
      <c r="AE236" s="100"/>
      <c r="AF236" s="134"/>
      <c r="AG236" s="6"/>
      <c r="AH236" s="100"/>
      <c r="AI236" s="134"/>
      <c r="AJ236" s="6"/>
      <c r="AK236" s="100"/>
      <c r="AL236" s="134"/>
      <c r="AM236" s="6"/>
      <c r="AN236" s="100"/>
      <c r="AO236" s="134"/>
      <c r="AP236" s="6"/>
      <c r="AQ236" s="100"/>
      <c r="AR236" s="134"/>
      <c r="AS236" s="6"/>
      <c r="AT236" s="100"/>
      <c r="AU236" s="134"/>
      <c r="AV236" s="6"/>
      <c r="AW236" s="246">
        <f t="shared" si="9"/>
        <v>0</v>
      </c>
      <c r="AX236" s="130">
        <f t="shared" si="10"/>
        <v>0</v>
      </c>
      <c r="AY236" s="65">
        <f t="shared" si="11"/>
        <v>0</v>
      </c>
      <c r="AZ236" s="15"/>
    </row>
    <row r="237" spans="1:52" x14ac:dyDescent="0.3">
      <c r="A237" s="184" t="s">
        <v>266</v>
      </c>
      <c r="B237" s="164"/>
      <c r="C237" s="160"/>
      <c r="D237" s="160"/>
      <c r="E237" s="161"/>
      <c r="F237" s="161"/>
      <c r="G237" s="161"/>
      <c r="H237" s="161"/>
      <c r="I237" s="161"/>
      <c r="J237" s="161"/>
      <c r="K237" s="161"/>
      <c r="L237" s="186"/>
      <c r="M237" s="111"/>
      <c r="N237" s="138"/>
      <c r="O237" s="86"/>
      <c r="P237" s="118"/>
      <c r="Q237" s="90"/>
      <c r="R237" s="1"/>
      <c r="S237" s="90"/>
      <c r="T237" s="90"/>
      <c r="U237" s="1"/>
      <c r="V237" s="90"/>
      <c r="W237" s="90"/>
      <c r="X237" s="1"/>
      <c r="Y237" s="90"/>
      <c r="Z237" s="90"/>
      <c r="AA237" s="1"/>
      <c r="AB237" s="90"/>
      <c r="AC237" s="133"/>
      <c r="AD237" s="1"/>
      <c r="AE237" s="99"/>
      <c r="AF237" s="133"/>
      <c r="AG237" s="1"/>
      <c r="AH237" s="99"/>
      <c r="AI237" s="133"/>
      <c r="AJ237" s="1"/>
      <c r="AK237" s="99"/>
      <c r="AL237" s="133"/>
      <c r="AM237" s="1"/>
      <c r="AN237" s="99"/>
      <c r="AO237" s="133"/>
      <c r="AP237" s="1"/>
      <c r="AQ237" s="99"/>
      <c r="AR237" s="133"/>
      <c r="AS237" s="1"/>
      <c r="AT237" s="99"/>
      <c r="AU237" s="133"/>
      <c r="AV237" s="1"/>
      <c r="AW237" s="246">
        <f t="shared" si="9"/>
        <v>0</v>
      </c>
      <c r="AX237" s="130">
        <f t="shared" si="10"/>
        <v>0</v>
      </c>
      <c r="AY237" s="65">
        <f t="shared" si="11"/>
        <v>0</v>
      </c>
      <c r="AZ237" s="15"/>
    </row>
    <row r="238" spans="1:52" x14ac:dyDescent="0.3">
      <c r="A238" s="183" t="s">
        <v>267</v>
      </c>
      <c r="B238" s="173"/>
      <c r="C238" s="169"/>
      <c r="D238" s="169"/>
      <c r="E238" s="170"/>
      <c r="F238" s="170"/>
      <c r="G238" s="170"/>
      <c r="H238" s="170"/>
      <c r="I238" s="170"/>
      <c r="J238" s="170"/>
      <c r="K238" s="170"/>
      <c r="L238" s="185"/>
      <c r="M238" s="114"/>
      <c r="N238" s="139"/>
      <c r="O238" s="87"/>
      <c r="P238" s="119"/>
      <c r="Q238" s="91"/>
      <c r="R238" s="6"/>
      <c r="S238" s="91"/>
      <c r="T238" s="91"/>
      <c r="U238" s="6"/>
      <c r="V238" s="91"/>
      <c r="W238" s="91"/>
      <c r="X238" s="6"/>
      <c r="Y238" s="91"/>
      <c r="Z238" s="91"/>
      <c r="AA238" s="6"/>
      <c r="AB238" s="91"/>
      <c r="AC238" s="134"/>
      <c r="AD238" s="6"/>
      <c r="AE238" s="100"/>
      <c r="AF238" s="134"/>
      <c r="AG238" s="6"/>
      <c r="AH238" s="100"/>
      <c r="AI238" s="134"/>
      <c r="AJ238" s="6"/>
      <c r="AK238" s="100"/>
      <c r="AL238" s="134"/>
      <c r="AM238" s="6"/>
      <c r="AN238" s="100"/>
      <c r="AO238" s="134"/>
      <c r="AP238" s="6"/>
      <c r="AQ238" s="100"/>
      <c r="AR238" s="134"/>
      <c r="AS238" s="6"/>
      <c r="AT238" s="100"/>
      <c r="AU238" s="134"/>
      <c r="AV238" s="6"/>
      <c r="AW238" s="246">
        <f t="shared" si="9"/>
        <v>0</v>
      </c>
      <c r="AX238" s="130">
        <f t="shared" si="10"/>
        <v>0</v>
      </c>
      <c r="AY238" s="65">
        <f t="shared" si="11"/>
        <v>0</v>
      </c>
      <c r="AZ238" s="15"/>
    </row>
    <row r="239" spans="1:52" x14ac:dyDescent="0.3">
      <c r="A239" s="184" t="s">
        <v>268</v>
      </c>
      <c r="B239" s="164"/>
      <c r="C239" s="160"/>
      <c r="D239" s="160"/>
      <c r="E239" s="161"/>
      <c r="F239" s="161"/>
      <c r="G239" s="161"/>
      <c r="H239" s="161"/>
      <c r="I239" s="161"/>
      <c r="J239" s="161"/>
      <c r="K239" s="161"/>
      <c r="L239" s="186"/>
      <c r="M239" s="111"/>
      <c r="N239" s="138"/>
      <c r="O239" s="86"/>
      <c r="P239" s="118"/>
      <c r="Q239" s="90"/>
      <c r="R239" s="1"/>
      <c r="S239" s="90"/>
      <c r="T239" s="90"/>
      <c r="U239" s="1"/>
      <c r="V239" s="90"/>
      <c r="W239" s="90"/>
      <c r="X239" s="1"/>
      <c r="Y239" s="90"/>
      <c r="Z239" s="90"/>
      <c r="AA239" s="1"/>
      <c r="AB239" s="90"/>
      <c r="AC239" s="133"/>
      <c r="AD239" s="1"/>
      <c r="AE239" s="99"/>
      <c r="AF239" s="133"/>
      <c r="AG239" s="1"/>
      <c r="AH239" s="99"/>
      <c r="AI239" s="133"/>
      <c r="AJ239" s="1"/>
      <c r="AK239" s="99"/>
      <c r="AL239" s="133"/>
      <c r="AM239" s="1"/>
      <c r="AN239" s="99"/>
      <c r="AO239" s="133"/>
      <c r="AP239" s="1"/>
      <c r="AQ239" s="99"/>
      <c r="AR239" s="133"/>
      <c r="AS239" s="1"/>
      <c r="AT239" s="99"/>
      <c r="AU239" s="133"/>
      <c r="AV239" s="1"/>
      <c r="AW239" s="246">
        <f t="shared" si="9"/>
        <v>0</v>
      </c>
      <c r="AX239" s="130">
        <f t="shared" si="10"/>
        <v>0</v>
      </c>
      <c r="AY239" s="65">
        <f t="shared" si="11"/>
        <v>0</v>
      </c>
      <c r="AZ239" s="15"/>
    </row>
    <row r="240" spans="1:52" x14ac:dyDescent="0.3">
      <c r="A240" s="183" t="s">
        <v>269</v>
      </c>
      <c r="B240" s="173"/>
      <c r="C240" s="169"/>
      <c r="D240" s="169"/>
      <c r="E240" s="170"/>
      <c r="F240" s="170"/>
      <c r="G240" s="170"/>
      <c r="H240" s="170"/>
      <c r="I240" s="170"/>
      <c r="J240" s="170"/>
      <c r="K240" s="170"/>
      <c r="L240" s="185"/>
      <c r="M240" s="114"/>
      <c r="N240" s="139"/>
      <c r="O240" s="87"/>
      <c r="P240" s="119"/>
      <c r="Q240" s="91"/>
      <c r="R240" s="6"/>
      <c r="S240" s="91"/>
      <c r="T240" s="91"/>
      <c r="U240" s="6"/>
      <c r="V240" s="91"/>
      <c r="W240" s="91"/>
      <c r="X240" s="6"/>
      <c r="Y240" s="91"/>
      <c r="Z240" s="91"/>
      <c r="AA240" s="6"/>
      <c r="AB240" s="91"/>
      <c r="AC240" s="134"/>
      <c r="AD240" s="6"/>
      <c r="AE240" s="100"/>
      <c r="AF240" s="134"/>
      <c r="AG240" s="6"/>
      <c r="AH240" s="100"/>
      <c r="AI240" s="134"/>
      <c r="AJ240" s="6"/>
      <c r="AK240" s="100"/>
      <c r="AL240" s="134"/>
      <c r="AM240" s="6"/>
      <c r="AN240" s="100"/>
      <c r="AO240" s="134"/>
      <c r="AP240" s="6"/>
      <c r="AQ240" s="100"/>
      <c r="AR240" s="134"/>
      <c r="AS240" s="6"/>
      <c r="AT240" s="100"/>
      <c r="AU240" s="134"/>
      <c r="AV240" s="6"/>
      <c r="AW240" s="246">
        <f t="shared" si="9"/>
        <v>0</v>
      </c>
      <c r="AX240" s="130">
        <f t="shared" si="10"/>
        <v>0</v>
      </c>
      <c r="AY240" s="65">
        <f t="shared" si="11"/>
        <v>0</v>
      </c>
      <c r="AZ240" s="15"/>
    </row>
    <row r="241" spans="1:52" x14ac:dyDescent="0.3">
      <c r="A241" s="184" t="s">
        <v>270</v>
      </c>
      <c r="B241" s="164"/>
      <c r="C241" s="160"/>
      <c r="D241" s="160"/>
      <c r="E241" s="161"/>
      <c r="F241" s="161"/>
      <c r="G241" s="161"/>
      <c r="H241" s="161"/>
      <c r="I241" s="161"/>
      <c r="J241" s="161"/>
      <c r="K241" s="161"/>
      <c r="L241" s="186"/>
      <c r="M241" s="111"/>
      <c r="N241" s="138"/>
      <c r="O241" s="86"/>
      <c r="P241" s="118"/>
      <c r="Q241" s="90"/>
      <c r="R241" s="1"/>
      <c r="S241" s="90"/>
      <c r="T241" s="90"/>
      <c r="U241" s="1"/>
      <c r="V241" s="90"/>
      <c r="W241" s="90"/>
      <c r="X241" s="1"/>
      <c r="Y241" s="90"/>
      <c r="Z241" s="90"/>
      <c r="AA241" s="1"/>
      <c r="AB241" s="90"/>
      <c r="AC241" s="133"/>
      <c r="AD241" s="1"/>
      <c r="AE241" s="99"/>
      <c r="AF241" s="133"/>
      <c r="AG241" s="1"/>
      <c r="AH241" s="99"/>
      <c r="AI241" s="133"/>
      <c r="AJ241" s="1"/>
      <c r="AK241" s="99"/>
      <c r="AL241" s="133"/>
      <c r="AM241" s="1"/>
      <c r="AN241" s="99"/>
      <c r="AO241" s="133"/>
      <c r="AP241" s="1"/>
      <c r="AQ241" s="99"/>
      <c r="AR241" s="133"/>
      <c r="AS241" s="1"/>
      <c r="AT241" s="99"/>
      <c r="AU241" s="133"/>
      <c r="AV241" s="1"/>
      <c r="AW241" s="246">
        <f t="shared" si="9"/>
        <v>0</v>
      </c>
      <c r="AX241" s="130">
        <f t="shared" si="10"/>
        <v>0</v>
      </c>
      <c r="AY241" s="65">
        <f t="shared" si="11"/>
        <v>0</v>
      </c>
      <c r="AZ241" s="15"/>
    </row>
    <row r="242" spans="1:52" x14ac:dyDescent="0.3">
      <c r="A242" s="183" t="s">
        <v>271</v>
      </c>
      <c r="B242" s="173"/>
      <c r="C242" s="169"/>
      <c r="D242" s="169"/>
      <c r="E242" s="170"/>
      <c r="F242" s="170"/>
      <c r="G242" s="170"/>
      <c r="H242" s="170"/>
      <c r="I242" s="170"/>
      <c r="J242" s="170"/>
      <c r="K242" s="170"/>
      <c r="L242" s="185"/>
      <c r="M242" s="114"/>
      <c r="N242" s="139"/>
      <c r="O242" s="87"/>
      <c r="P242" s="119"/>
      <c r="Q242" s="91"/>
      <c r="R242" s="6"/>
      <c r="S242" s="91"/>
      <c r="T242" s="91"/>
      <c r="U242" s="6"/>
      <c r="V242" s="91"/>
      <c r="W242" s="91"/>
      <c r="X242" s="6"/>
      <c r="Y242" s="91"/>
      <c r="Z242" s="91"/>
      <c r="AA242" s="6"/>
      <c r="AB242" s="91"/>
      <c r="AC242" s="134"/>
      <c r="AD242" s="6"/>
      <c r="AE242" s="100"/>
      <c r="AF242" s="134"/>
      <c r="AG242" s="6"/>
      <c r="AH242" s="100"/>
      <c r="AI242" s="134"/>
      <c r="AJ242" s="6"/>
      <c r="AK242" s="100"/>
      <c r="AL242" s="134"/>
      <c r="AM242" s="6"/>
      <c r="AN242" s="100"/>
      <c r="AO242" s="134"/>
      <c r="AP242" s="6"/>
      <c r="AQ242" s="100"/>
      <c r="AR242" s="134"/>
      <c r="AS242" s="6"/>
      <c r="AT242" s="100"/>
      <c r="AU242" s="134"/>
      <c r="AV242" s="6"/>
      <c r="AW242" s="246">
        <f t="shared" si="9"/>
        <v>0</v>
      </c>
      <c r="AX242" s="130">
        <f t="shared" si="10"/>
        <v>0</v>
      </c>
      <c r="AY242" s="65">
        <f t="shared" si="11"/>
        <v>0</v>
      </c>
      <c r="AZ242" s="15"/>
    </row>
    <row r="243" spans="1:52" x14ac:dyDescent="0.3">
      <c r="A243" s="184" t="s">
        <v>272</v>
      </c>
      <c r="B243" s="164"/>
      <c r="C243" s="160"/>
      <c r="D243" s="160"/>
      <c r="E243" s="161"/>
      <c r="F243" s="161"/>
      <c r="G243" s="161"/>
      <c r="H243" s="161"/>
      <c r="I243" s="161"/>
      <c r="J243" s="161"/>
      <c r="K243" s="161"/>
      <c r="L243" s="186"/>
      <c r="M243" s="111"/>
      <c r="N243" s="138"/>
      <c r="O243" s="86"/>
      <c r="P243" s="118"/>
      <c r="Q243" s="90"/>
      <c r="R243" s="1"/>
      <c r="S243" s="90"/>
      <c r="T243" s="90"/>
      <c r="U243" s="1"/>
      <c r="V243" s="90"/>
      <c r="W243" s="90"/>
      <c r="X243" s="1"/>
      <c r="Y243" s="90"/>
      <c r="Z243" s="90"/>
      <c r="AA243" s="1"/>
      <c r="AB243" s="90"/>
      <c r="AC243" s="133"/>
      <c r="AD243" s="1"/>
      <c r="AE243" s="99"/>
      <c r="AF243" s="133"/>
      <c r="AG243" s="1"/>
      <c r="AH243" s="99"/>
      <c r="AI243" s="133"/>
      <c r="AJ243" s="1"/>
      <c r="AK243" s="99"/>
      <c r="AL243" s="133"/>
      <c r="AM243" s="1"/>
      <c r="AN243" s="99"/>
      <c r="AO243" s="133"/>
      <c r="AP243" s="1"/>
      <c r="AQ243" s="99"/>
      <c r="AR243" s="133"/>
      <c r="AS243" s="1"/>
      <c r="AT243" s="99"/>
      <c r="AU243" s="133"/>
      <c r="AV243" s="1"/>
      <c r="AW243" s="246">
        <f t="shared" si="9"/>
        <v>0</v>
      </c>
      <c r="AX243" s="130">
        <f t="shared" si="10"/>
        <v>0</v>
      </c>
      <c r="AY243" s="65">
        <f t="shared" si="11"/>
        <v>0</v>
      </c>
      <c r="AZ243" s="15"/>
    </row>
    <row r="244" spans="1:52" x14ac:dyDescent="0.3">
      <c r="A244" s="183" t="s">
        <v>273</v>
      </c>
      <c r="B244" s="173"/>
      <c r="C244" s="169"/>
      <c r="D244" s="169"/>
      <c r="E244" s="170"/>
      <c r="F244" s="170"/>
      <c r="G244" s="170"/>
      <c r="H244" s="170"/>
      <c r="I244" s="170"/>
      <c r="J244" s="170"/>
      <c r="K244" s="170"/>
      <c r="L244" s="185"/>
      <c r="M244" s="114"/>
      <c r="N244" s="139"/>
      <c r="O244" s="87"/>
      <c r="P244" s="119"/>
      <c r="Q244" s="91"/>
      <c r="R244" s="6"/>
      <c r="S244" s="91"/>
      <c r="T244" s="91"/>
      <c r="U244" s="6"/>
      <c r="V244" s="91"/>
      <c r="W244" s="91"/>
      <c r="X244" s="6"/>
      <c r="Y244" s="91"/>
      <c r="Z244" s="91"/>
      <c r="AA244" s="6"/>
      <c r="AB244" s="91"/>
      <c r="AC244" s="134"/>
      <c r="AD244" s="6"/>
      <c r="AE244" s="100"/>
      <c r="AF244" s="134"/>
      <c r="AG244" s="6"/>
      <c r="AH244" s="100"/>
      <c r="AI244" s="134"/>
      <c r="AJ244" s="6"/>
      <c r="AK244" s="100"/>
      <c r="AL244" s="134"/>
      <c r="AM244" s="6"/>
      <c r="AN244" s="100"/>
      <c r="AO244" s="134"/>
      <c r="AP244" s="6"/>
      <c r="AQ244" s="100"/>
      <c r="AR244" s="134"/>
      <c r="AS244" s="6"/>
      <c r="AT244" s="100"/>
      <c r="AU244" s="134"/>
      <c r="AV244" s="6"/>
      <c r="AW244" s="246">
        <f t="shared" si="9"/>
        <v>0</v>
      </c>
      <c r="AX244" s="130">
        <f t="shared" si="10"/>
        <v>0</v>
      </c>
      <c r="AY244" s="65">
        <f t="shared" si="11"/>
        <v>0</v>
      </c>
      <c r="AZ244" s="15"/>
    </row>
    <row r="245" spans="1:52" x14ac:dyDescent="0.3">
      <c r="A245" s="184" t="s">
        <v>274</v>
      </c>
      <c r="B245" s="164"/>
      <c r="C245" s="160"/>
      <c r="D245" s="160"/>
      <c r="E245" s="161"/>
      <c r="F245" s="161"/>
      <c r="G245" s="161"/>
      <c r="H245" s="161"/>
      <c r="I245" s="161"/>
      <c r="J245" s="161"/>
      <c r="K245" s="161"/>
      <c r="L245" s="186"/>
      <c r="M245" s="111"/>
      <c r="N245" s="138"/>
      <c r="O245" s="86"/>
      <c r="P245" s="118"/>
      <c r="Q245" s="90"/>
      <c r="R245" s="1"/>
      <c r="S245" s="90"/>
      <c r="T245" s="90"/>
      <c r="U245" s="1"/>
      <c r="V245" s="90"/>
      <c r="W245" s="90"/>
      <c r="X245" s="1"/>
      <c r="Y245" s="90"/>
      <c r="Z245" s="90"/>
      <c r="AA245" s="1"/>
      <c r="AB245" s="90"/>
      <c r="AC245" s="133"/>
      <c r="AD245" s="1"/>
      <c r="AE245" s="99"/>
      <c r="AF245" s="133"/>
      <c r="AG245" s="1"/>
      <c r="AH245" s="99"/>
      <c r="AI245" s="133"/>
      <c r="AJ245" s="1"/>
      <c r="AK245" s="99"/>
      <c r="AL245" s="133"/>
      <c r="AM245" s="1"/>
      <c r="AN245" s="99"/>
      <c r="AO245" s="133"/>
      <c r="AP245" s="1"/>
      <c r="AQ245" s="99"/>
      <c r="AR245" s="133"/>
      <c r="AS245" s="1"/>
      <c r="AT245" s="99"/>
      <c r="AU245" s="133"/>
      <c r="AV245" s="1"/>
      <c r="AW245" s="246">
        <f t="shared" si="9"/>
        <v>0</v>
      </c>
      <c r="AX245" s="130">
        <f t="shared" si="10"/>
        <v>0</v>
      </c>
      <c r="AY245" s="65">
        <f t="shared" si="11"/>
        <v>0</v>
      </c>
      <c r="AZ245" s="15"/>
    </row>
    <row r="246" spans="1:52" x14ac:dyDescent="0.3">
      <c r="A246" s="183" t="s">
        <v>275</v>
      </c>
      <c r="B246" s="173"/>
      <c r="C246" s="169"/>
      <c r="D246" s="169"/>
      <c r="E246" s="170"/>
      <c r="F246" s="170"/>
      <c r="G246" s="170"/>
      <c r="H246" s="170"/>
      <c r="I246" s="170"/>
      <c r="J246" s="170"/>
      <c r="K246" s="170"/>
      <c r="L246" s="185"/>
      <c r="M246" s="114"/>
      <c r="N246" s="139"/>
      <c r="O246" s="87"/>
      <c r="P246" s="119"/>
      <c r="Q246" s="91"/>
      <c r="R246" s="6"/>
      <c r="S246" s="91"/>
      <c r="T246" s="91"/>
      <c r="U246" s="6"/>
      <c r="V246" s="91"/>
      <c r="W246" s="91"/>
      <c r="X246" s="6"/>
      <c r="Y246" s="91"/>
      <c r="Z246" s="91"/>
      <c r="AA246" s="6"/>
      <c r="AB246" s="91"/>
      <c r="AC246" s="134"/>
      <c r="AD246" s="6"/>
      <c r="AE246" s="100"/>
      <c r="AF246" s="134"/>
      <c r="AG246" s="6"/>
      <c r="AH246" s="100"/>
      <c r="AI246" s="134"/>
      <c r="AJ246" s="6"/>
      <c r="AK246" s="100"/>
      <c r="AL246" s="134"/>
      <c r="AM246" s="6"/>
      <c r="AN246" s="100"/>
      <c r="AO246" s="134"/>
      <c r="AP246" s="6"/>
      <c r="AQ246" s="100"/>
      <c r="AR246" s="134"/>
      <c r="AS246" s="6"/>
      <c r="AT246" s="100"/>
      <c r="AU246" s="134"/>
      <c r="AV246" s="6"/>
      <c r="AW246" s="246">
        <f t="shared" si="9"/>
        <v>0</v>
      </c>
      <c r="AX246" s="130">
        <f t="shared" si="10"/>
        <v>0</v>
      </c>
      <c r="AY246" s="65">
        <f t="shared" si="11"/>
        <v>0</v>
      </c>
      <c r="AZ246" s="15"/>
    </row>
    <row r="247" spans="1:52" x14ac:dyDescent="0.3">
      <c r="A247" s="184" t="s">
        <v>276</v>
      </c>
      <c r="B247" s="164"/>
      <c r="C247" s="160"/>
      <c r="D247" s="160"/>
      <c r="E247" s="161"/>
      <c r="F247" s="161"/>
      <c r="G247" s="161"/>
      <c r="H247" s="161"/>
      <c r="I247" s="161"/>
      <c r="J247" s="161"/>
      <c r="K247" s="161"/>
      <c r="L247" s="186"/>
      <c r="M247" s="111"/>
      <c r="N247" s="138"/>
      <c r="O247" s="86"/>
      <c r="P247" s="118"/>
      <c r="Q247" s="90"/>
      <c r="R247" s="1"/>
      <c r="S247" s="90"/>
      <c r="T247" s="90"/>
      <c r="U247" s="1"/>
      <c r="V247" s="90"/>
      <c r="W247" s="90"/>
      <c r="X247" s="1"/>
      <c r="Y247" s="90"/>
      <c r="Z247" s="90"/>
      <c r="AA247" s="1"/>
      <c r="AB247" s="90"/>
      <c r="AC247" s="133"/>
      <c r="AD247" s="1"/>
      <c r="AE247" s="99"/>
      <c r="AF247" s="133"/>
      <c r="AG247" s="1"/>
      <c r="AH247" s="99"/>
      <c r="AI247" s="133"/>
      <c r="AJ247" s="1"/>
      <c r="AK247" s="99"/>
      <c r="AL247" s="133"/>
      <c r="AM247" s="1"/>
      <c r="AN247" s="99"/>
      <c r="AO247" s="133"/>
      <c r="AP247" s="1"/>
      <c r="AQ247" s="99"/>
      <c r="AR247" s="133"/>
      <c r="AS247" s="1"/>
      <c r="AT247" s="99"/>
      <c r="AU247" s="133"/>
      <c r="AV247" s="1"/>
      <c r="AW247" s="246">
        <f t="shared" si="9"/>
        <v>0</v>
      </c>
      <c r="AX247" s="130">
        <f t="shared" si="10"/>
        <v>0</v>
      </c>
      <c r="AY247" s="65">
        <f t="shared" si="11"/>
        <v>0</v>
      </c>
      <c r="AZ247" s="15"/>
    </row>
    <row r="248" spans="1:52" x14ac:dyDescent="0.3">
      <c r="A248" s="183" t="s">
        <v>277</v>
      </c>
      <c r="B248" s="173"/>
      <c r="C248" s="169"/>
      <c r="D248" s="169"/>
      <c r="E248" s="170"/>
      <c r="F248" s="170"/>
      <c r="G248" s="170"/>
      <c r="H248" s="170"/>
      <c r="I248" s="170"/>
      <c r="J248" s="170"/>
      <c r="K248" s="170"/>
      <c r="L248" s="185"/>
      <c r="M248" s="114"/>
      <c r="N248" s="139"/>
      <c r="O248" s="87"/>
      <c r="P248" s="119"/>
      <c r="Q248" s="91"/>
      <c r="R248" s="6"/>
      <c r="S248" s="91"/>
      <c r="T248" s="91"/>
      <c r="U248" s="6"/>
      <c r="V248" s="91"/>
      <c r="W248" s="91"/>
      <c r="X248" s="6"/>
      <c r="Y248" s="91"/>
      <c r="Z248" s="91"/>
      <c r="AA248" s="6"/>
      <c r="AB248" s="91"/>
      <c r="AC248" s="134"/>
      <c r="AD248" s="6"/>
      <c r="AE248" s="100"/>
      <c r="AF248" s="134"/>
      <c r="AG248" s="6"/>
      <c r="AH248" s="100"/>
      <c r="AI248" s="134"/>
      <c r="AJ248" s="6"/>
      <c r="AK248" s="100"/>
      <c r="AL248" s="134"/>
      <c r="AM248" s="6"/>
      <c r="AN248" s="100"/>
      <c r="AO248" s="134"/>
      <c r="AP248" s="6"/>
      <c r="AQ248" s="100"/>
      <c r="AR248" s="134"/>
      <c r="AS248" s="6"/>
      <c r="AT248" s="100"/>
      <c r="AU248" s="134"/>
      <c r="AV248" s="6"/>
      <c r="AW248" s="246">
        <f t="shared" si="9"/>
        <v>0</v>
      </c>
      <c r="AX248" s="130">
        <f t="shared" si="10"/>
        <v>0</v>
      </c>
      <c r="AY248" s="65">
        <f t="shared" si="11"/>
        <v>0</v>
      </c>
      <c r="AZ248" s="15"/>
    </row>
    <row r="249" spans="1:52" x14ac:dyDescent="0.3">
      <c r="A249" s="184" t="s">
        <v>278</v>
      </c>
      <c r="B249" s="164"/>
      <c r="C249" s="160"/>
      <c r="D249" s="160"/>
      <c r="E249" s="161"/>
      <c r="F249" s="161"/>
      <c r="G249" s="161"/>
      <c r="H249" s="161"/>
      <c r="I249" s="161"/>
      <c r="J249" s="161"/>
      <c r="K249" s="161"/>
      <c r="L249" s="186"/>
      <c r="M249" s="111"/>
      <c r="N249" s="138"/>
      <c r="O249" s="86"/>
      <c r="P249" s="118"/>
      <c r="Q249" s="90"/>
      <c r="R249" s="1"/>
      <c r="S249" s="90"/>
      <c r="T249" s="90"/>
      <c r="U249" s="1"/>
      <c r="V249" s="90"/>
      <c r="W249" s="90"/>
      <c r="X249" s="1"/>
      <c r="Y249" s="90"/>
      <c r="Z249" s="90"/>
      <c r="AA249" s="1"/>
      <c r="AB249" s="90"/>
      <c r="AC249" s="133"/>
      <c r="AD249" s="1"/>
      <c r="AE249" s="99"/>
      <c r="AF249" s="133"/>
      <c r="AG249" s="1"/>
      <c r="AH249" s="99"/>
      <c r="AI249" s="133"/>
      <c r="AJ249" s="1"/>
      <c r="AK249" s="99"/>
      <c r="AL249" s="133"/>
      <c r="AM249" s="1"/>
      <c r="AN249" s="99"/>
      <c r="AO249" s="133"/>
      <c r="AP249" s="1"/>
      <c r="AQ249" s="99"/>
      <c r="AR249" s="133"/>
      <c r="AS249" s="1"/>
      <c r="AT249" s="99"/>
      <c r="AU249" s="133"/>
      <c r="AV249" s="1"/>
      <c r="AW249" s="246">
        <f t="shared" si="9"/>
        <v>0</v>
      </c>
      <c r="AX249" s="130">
        <f t="shared" si="10"/>
        <v>0</v>
      </c>
      <c r="AY249" s="65">
        <f t="shared" si="11"/>
        <v>0</v>
      </c>
      <c r="AZ249" s="15"/>
    </row>
    <row r="250" spans="1:52" x14ac:dyDescent="0.3">
      <c r="A250" s="183" t="s">
        <v>279</v>
      </c>
      <c r="B250" s="173"/>
      <c r="C250" s="169"/>
      <c r="D250" s="169"/>
      <c r="E250" s="170"/>
      <c r="F250" s="170"/>
      <c r="G250" s="170"/>
      <c r="H250" s="170"/>
      <c r="I250" s="170"/>
      <c r="J250" s="170"/>
      <c r="K250" s="170"/>
      <c r="L250" s="185"/>
      <c r="M250" s="114"/>
      <c r="N250" s="139"/>
      <c r="O250" s="87"/>
      <c r="P250" s="119"/>
      <c r="Q250" s="91"/>
      <c r="R250" s="6"/>
      <c r="S250" s="91"/>
      <c r="T250" s="91"/>
      <c r="U250" s="6"/>
      <c r="V250" s="91"/>
      <c r="W250" s="91"/>
      <c r="X250" s="6"/>
      <c r="Y250" s="91"/>
      <c r="Z250" s="91"/>
      <c r="AA250" s="6"/>
      <c r="AB250" s="91"/>
      <c r="AC250" s="134"/>
      <c r="AD250" s="6"/>
      <c r="AE250" s="100"/>
      <c r="AF250" s="134"/>
      <c r="AG250" s="6"/>
      <c r="AH250" s="100"/>
      <c r="AI250" s="134"/>
      <c r="AJ250" s="6"/>
      <c r="AK250" s="100"/>
      <c r="AL250" s="134"/>
      <c r="AM250" s="6"/>
      <c r="AN250" s="100"/>
      <c r="AO250" s="134"/>
      <c r="AP250" s="6"/>
      <c r="AQ250" s="100"/>
      <c r="AR250" s="134"/>
      <c r="AS250" s="6"/>
      <c r="AT250" s="100"/>
      <c r="AU250" s="134"/>
      <c r="AV250" s="6"/>
      <c r="AW250" s="246">
        <f t="shared" si="9"/>
        <v>0</v>
      </c>
      <c r="AX250" s="130">
        <f t="shared" si="10"/>
        <v>0</v>
      </c>
      <c r="AY250" s="65">
        <f t="shared" si="11"/>
        <v>0</v>
      </c>
      <c r="AZ250" s="15"/>
    </row>
    <row r="251" spans="1:52" x14ac:dyDescent="0.3">
      <c r="A251" s="184" t="s">
        <v>280</v>
      </c>
      <c r="B251" s="164"/>
      <c r="C251" s="160"/>
      <c r="D251" s="160"/>
      <c r="E251" s="161"/>
      <c r="F251" s="161"/>
      <c r="G251" s="161"/>
      <c r="H251" s="161"/>
      <c r="I251" s="161"/>
      <c r="J251" s="161"/>
      <c r="K251" s="161"/>
      <c r="L251" s="186"/>
      <c r="M251" s="111"/>
      <c r="N251" s="138"/>
      <c r="O251" s="86"/>
      <c r="P251" s="118"/>
      <c r="Q251" s="90"/>
      <c r="R251" s="1"/>
      <c r="S251" s="90"/>
      <c r="T251" s="90"/>
      <c r="U251" s="1"/>
      <c r="V251" s="90"/>
      <c r="W251" s="90"/>
      <c r="X251" s="1"/>
      <c r="Y251" s="90"/>
      <c r="Z251" s="90"/>
      <c r="AA251" s="1"/>
      <c r="AB251" s="90"/>
      <c r="AC251" s="133"/>
      <c r="AD251" s="1"/>
      <c r="AE251" s="99"/>
      <c r="AF251" s="133"/>
      <c r="AG251" s="1"/>
      <c r="AH251" s="99"/>
      <c r="AI251" s="133"/>
      <c r="AJ251" s="1"/>
      <c r="AK251" s="99"/>
      <c r="AL251" s="133"/>
      <c r="AM251" s="1"/>
      <c r="AN251" s="99"/>
      <c r="AO251" s="133"/>
      <c r="AP251" s="1"/>
      <c r="AQ251" s="99"/>
      <c r="AR251" s="133"/>
      <c r="AS251" s="1"/>
      <c r="AT251" s="99"/>
      <c r="AU251" s="133"/>
      <c r="AV251" s="1"/>
      <c r="AW251" s="246">
        <f t="shared" si="9"/>
        <v>0</v>
      </c>
      <c r="AX251" s="130">
        <f t="shared" si="10"/>
        <v>0</v>
      </c>
      <c r="AY251" s="65">
        <f t="shared" si="11"/>
        <v>0</v>
      </c>
      <c r="AZ251" s="15"/>
    </row>
    <row r="252" spans="1:52" x14ac:dyDescent="0.3">
      <c r="A252" s="183" t="s">
        <v>281</v>
      </c>
      <c r="B252" s="173"/>
      <c r="C252" s="169"/>
      <c r="D252" s="169"/>
      <c r="E252" s="191"/>
      <c r="F252" s="191"/>
      <c r="G252" s="191"/>
      <c r="H252" s="191"/>
      <c r="I252" s="191"/>
      <c r="J252" s="191"/>
      <c r="K252" s="191"/>
      <c r="L252" s="187"/>
      <c r="M252" s="115"/>
      <c r="N252" s="139"/>
      <c r="O252" s="87"/>
      <c r="P252" s="119"/>
      <c r="Q252" s="91"/>
      <c r="R252" s="6"/>
      <c r="S252" s="91"/>
      <c r="T252" s="91"/>
      <c r="U252" s="6"/>
      <c r="V252" s="91"/>
      <c r="W252" s="91"/>
      <c r="X252" s="6"/>
      <c r="Y252" s="91"/>
      <c r="Z252" s="91"/>
      <c r="AA252" s="6"/>
      <c r="AB252" s="91"/>
      <c r="AC252" s="134"/>
      <c r="AD252" s="6"/>
      <c r="AE252" s="100"/>
      <c r="AF252" s="134"/>
      <c r="AG252" s="6"/>
      <c r="AH252" s="100"/>
      <c r="AI252" s="134"/>
      <c r="AJ252" s="6"/>
      <c r="AK252" s="100"/>
      <c r="AL252" s="134"/>
      <c r="AM252" s="6"/>
      <c r="AN252" s="100"/>
      <c r="AO252" s="134"/>
      <c r="AP252" s="6"/>
      <c r="AQ252" s="100"/>
      <c r="AR252" s="134"/>
      <c r="AS252" s="6"/>
      <c r="AT252" s="100"/>
      <c r="AU252" s="134"/>
      <c r="AV252" s="6"/>
      <c r="AW252" s="246">
        <f t="shared" si="9"/>
        <v>0</v>
      </c>
      <c r="AX252" s="130">
        <f t="shared" si="10"/>
        <v>0</v>
      </c>
      <c r="AY252" s="65">
        <f t="shared" si="11"/>
        <v>0</v>
      </c>
      <c r="AZ252" s="15"/>
    </row>
    <row r="253" spans="1:52" x14ac:dyDescent="0.3">
      <c r="A253" s="184" t="s">
        <v>282</v>
      </c>
      <c r="B253" s="164"/>
      <c r="C253" s="160"/>
      <c r="D253" s="160"/>
      <c r="E253" s="161"/>
      <c r="F253" s="161"/>
      <c r="G253" s="161"/>
      <c r="H253" s="161"/>
      <c r="I253" s="161"/>
      <c r="J253" s="161"/>
      <c r="K253" s="161"/>
      <c r="L253" s="186"/>
      <c r="M253" s="111"/>
      <c r="N253" s="138"/>
      <c r="O253" s="86"/>
      <c r="P253" s="118"/>
      <c r="Q253" s="90"/>
      <c r="R253" s="1"/>
      <c r="S253" s="90"/>
      <c r="T253" s="90"/>
      <c r="U253" s="1"/>
      <c r="V253" s="90"/>
      <c r="W253" s="90"/>
      <c r="X253" s="1"/>
      <c r="Y253" s="90"/>
      <c r="Z253" s="90"/>
      <c r="AA253" s="1"/>
      <c r="AB253" s="90"/>
      <c r="AC253" s="133"/>
      <c r="AD253" s="1"/>
      <c r="AE253" s="99"/>
      <c r="AF253" s="133"/>
      <c r="AG253" s="1"/>
      <c r="AH253" s="99"/>
      <c r="AI253" s="133"/>
      <c r="AJ253" s="1"/>
      <c r="AK253" s="99"/>
      <c r="AL253" s="133"/>
      <c r="AM253" s="1"/>
      <c r="AN253" s="99"/>
      <c r="AO253" s="133"/>
      <c r="AP253" s="1"/>
      <c r="AQ253" s="99"/>
      <c r="AR253" s="133"/>
      <c r="AS253" s="1"/>
      <c r="AT253" s="99"/>
      <c r="AU253" s="133"/>
      <c r="AV253" s="1"/>
      <c r="AW253" s="246">
        <f t="shared" si="9"/>
        <v>0</v>
      </c>
      <c r="AX253" s="130">
        <f t="shared" si="10"/>
        <v>0</v>
      </c>
      <c r="AY253" s="65">
        <f t="shared" si="11"/>
        <v>0</v>
      </c>
      <c r="AZ253" s="15"/>
    </row>
    <row r="254" spans="1:52" x14ac:dyDescent="0.3">
      <c r="A254" s="183" t="s">
        <v>283</v>
      </c>
      <c r="B254" s="173"/>
      <c r="C254" s="169"/>
      <c r="D254" s="169"/>
      <c r="E254" s="191"/>
      <c r="F254" s="191"/>
      <c r="G254" s="191"/>
      <c r="H254" s="191"/>
      <c r="I254" s="191"/>
      <c r="J254" s="191"/>
      <c r="K254" s="191"/>
      <c r="L254" s="187"/>
      <c r="M254" s="115"/>
      <c r="N254" s="139"/>
      <c r="O254" s="87"/>
      <c r="P254" s="119"/>
      <c r="Q254" s="91"/>
      <c r="R254" s="6"/>
      <c r="S254" s="91"/>
      <c r="T254" s="91"/>
      <c r="U254" s="6"/>
      <c r="V254" s="91"/>
      <c r="W254" s="91"/>
      <c r="X254" s="6"/>
      <c r="Y254" s="91"/>
      <c r="Z254" s="91"/>
      <c r="AA254" s="6"/>
      <c r="AB254" s="91"/>
      <c r="AC254" s="134"/>
      <c r="AD254" s="6"/>
      <c r="AE254" s="100"/>
      <c r="AF254" s="134"/>
      <c r="AG254" s="6"/>
      <c r="AH254" s="100"/>
      <c r="AI254" s="134"/>
      <c r="AJ254" s="6"/>
      <c r="AK254" s="100"/>
      <c r="AL254" s="134"/>
      <c r="AM254" s="6"/>
      <c r="AN254" s="100"/>
      <c r="AO254" s="134"/>
      <c r="AP254" s="6"/>
      <c r="AQ254" s="100"/>
      <c r="AR254" s="134"/>
      <c r="AS254" s="6"/>
      <c r="AT254" s="100"/>
      <c r="AU254" s="134"/>
      <c r="AV254" s="6"/>
      <c r="AW254" s="246">
        <f t="shared" si="9"/>
        <v>0</v>
      </c>
      <c r="AX254" s="130">
        <f t="shared" si="10"/>
        <v>0</v>
      </c>
      <c r="AY254" s="65">
        <f t="shared" si="11"/>
        <v>0</v>
      </c>
      <c r="AZ254" s="15"/>
    </row>
    <row r="255" spans="1:52" ht="15" thickBot="1" x14ac:dyDescent="0.35">
      <c r="A255" s="188" t="s">
        <v>284</v>
      </c>
      <c r="B255" s="198"/>
      <c r="C255" s="195"/>
      <c r="D255" s="195"/>
      <c r="E255" s="196"/>
      <c r="F255" s="196"/>
      <c r="G255" s="196"/>
      <c r="H255" s="196"/>
      <c r="I255" s="196"/>
      <c r="J255" s="196"/>
      <c r="K255" s="196"/>
      <c r="L255" s="190"/>
      <c r="M255" s="116"/>
      <c r="N255" s="140"/>
      <c r="O255" s="88"/>
      <c r="P255" s="120"/>
      <c r="Q255" s="92"/>
      <c r="R255" s="2"/>
      <c r="S255" s="92"/>
      <c r="T255" s="92"/>
      <c r="U255" s="2"/>
      <c r="V255" s="92"/>
      <c r="W255" s="92"/>
      <c r="X255" s="2"/>
      <c r="Y255" s="92"/>
      <c r="Z255" s="92"/>
      <c r="AA255" s="2"/>
      <c r="AB255" s="92"/>
      <c r="AC255" s="135"/>
      <c r="AD255" s="2"/>
      <c r="AE255" s="101"/>
      <c r="AF255" s="135"/>
      <c r="AG255" s="2"/>
      <c r="AH255" s="101"/>
      <c r="AI255" s="135"/>
      <c r="AJ255" s="2"/>
      <c r="AK255" s="101"/>
      <c r="AL255" s="135"/>
      <c r="AM255" s="2"/>
      <c r="AN255" s="101"/>
      <c r="AO255" s="135"/>
      <c r="AP255" s="2"/>
      <c r="AQ255" s="101"/>
      <c r="AR255" s="135"/>
      <c r="AS255" s="2"/>
      <c r="AT255" s="101"/>
      <c r="AU255" s="135"/>
      <c r="AV255" s="2"/>
      <c r="AW255" s="247">
        <f t="shared" si="9"/>
        <v>0</v>
      </c>
      <c r="AX255" s="131">
        <f t="shared" si="10"/>
        <v>0</v>
      </c>
      <c r="AY255" s="97">
        <f t="shared" si="11"/>
        <v>0</v>
      </c>
      <c r="AZ255" s="15"/>
    </row>
    <row r="256" spans="1:52" x14ac:dyDescent="0.3">
      <c r="A256" s="14"/>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15"/>
    </row>
    <row r="257" spans="1:52" ht="15" thickBot="1" x14ac:dyDescent="0.35">
      <c r="A257" s="1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18"/>
    </row>
  </sheetData>
  <mergeCells count="27">
    <mergeCell ref="A1:H1"/>
    <mergeCell ref="M4:O4"/>
    <mergeCell ref="P4:R4"/>
    <mergeCell ref="A2:I2"/>
    <mergeCell ref="S4:U4"/>
    <mergeCell ref="L4:L5"/>
    <mergeCell ref="A4:A5"/>
    <mergeCell ref="G4:G5"/>
    <mergeCell ref="H4:H5"/>
    <mergeCell ref="I4:I5"/>
    <mergeCell ref="J4:J5"/>
    <mergeCell ref="K4:K5"/>
    <mergeCell ref="B4:B5"/>
    <mergeCell ref="C4:C5"/>
    <mergeCell ref="D4:D5"/>
    <mergeCell ref="E4:E5"/>
    <mergeCell ref="F4:F5"/>
    <mergeCell ref="V4:X4"/>
    <mergeCell ref="Y4:AA4"/>
    <mergeCell ref="AB4:AD4"/>
    <mergeCell ref="AE4:AG4"/>
    <mergeCell ref="AW4:AY4"/>
    <mergeCell ref="AH4:AJ4"/>
    <mergeCell ref="AK4:AM4"/>
    <mergeCell ref="AN4:AP4"/>
    <mergeCell ref="AQ4:AS4"/>
    <mergeCell ref="AT4:AV4"/>
  </mergeCells>
  <phoneticPr fontId="6" type="noConversion"/>
  <pageMargins left="0.7" right="0.7" top="0.75" bottom="0.75" header="0.3" footer="0.3"/>
  <pageSetup paperSize="9" orientation="portrait" r:id="rId1"/>
  <headerFooter>
    <oddHeader>&amp;C&amp;"Aptos"&amp;8&amp;K000000 General&amp;1#_x000D_</oddHeader>
  </headerFooter>
  <customProperties>
    <customPr name="EpmWorksheetKeyString_GUID" r:id="rId2"/>
  </customProperties>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C4285E04-95B3-4B6F-BD5B-02D2E94B0A67}">
          <x14:formula1>
            <xm:f>Arvot!$B$12:$B$28</xm:f>
          </x14:formula1>
          <xm:sqref>G6:G254</xm:sqref>
        </x14:dataValidation>
        <x14:dataValidation type="list" allowBlank="1" showInputMessage="1" showErrorMessage="1" xr:uid="{87199FFD-5B19-4449-BA98-8AB3FFDA1739}">
          <x14:formula1>
            <xm:f>Arvot!$D$8:$D$9</xm:f>
          </x14:formula1>
          <xm:sqref>I6:I255</xm:sqref>
        </x14:dataValidation>
        <x14:dataValidation type="list" allowBlank="1" showInputMessage="1" showErrorMessage="1" xr:uid="{10FDA9D5-649A-4485-B848-7EAB92BDBAC4}">
          <x14:formula1>
            <xm:f>Arvot!$D$12:$D$22</xm:f>
          </x14:formula1>
          <xm:sqref>H6:H254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ul8">
    <tabColor theme="7" tint="0.79998168889431442"/>
  </sheetPr>
  <dimension ref="A1:AJ257"/>
  <sheetViews>
    <sheetView zoomScale="85" zoomScaleNormal="85" workbookViewId="0">
      <pane ySplit="5" topLeftCell="A6" activePane="bottomLeft" state="frozen"/>
      <selection pane="bottomLeft" sqref="A1:E1"/>
    </sheetView>
  </sheetViews>
  <sheetFormatPr defaultRowHeight="14.4" x14ac:dyDescent="0.3"/>
  <cols>
    <col min="1" max="1" width="7.44140625" customWidth="1"/>
    <col min="2" max="2" width="14.6640625" bestFit="1" customWidth="1"/>
    <col min="3" max="4" width="14.6640625" customWidth="1"/>
    <col min="5" max="5" width="14.6640625" bestFit="1" customWidth="1"/>
    <col min="6" max="6" width="20.33203125" customWidth="1"/>
    <col min="7" max="7" width="14.6640625" customWidth="1"/>
    <col min="8" max="8" width="26.109375" bestFit="1" customWidth="1"/>
    <col min="9" max="9" width="50.33203125" customWidth="1"/>
    <col min="10" max="35" width="10.21875" customWidth="1"/>
  </cols>
  <sheetData>
    <row r="1" spans="1:36" ht="18" x14ac:dyDescent="0.35">
      <c r="A1" s="248" t="s">
        <v>287</v>
      </c>
      <c r="B1" s="249"/>
      <c r="C1" s="249"/>
      <c r="D1" s="249"/>
      <c r="E1" s="249"/>
      <c r="F1" s="46"/>
      <c r="G1" s="46"/>
      <c r="H1" s="46"/>
      <c r="I1" s="46"/>
      <c r="J1" s="48"/>
      <c r="K1" s="48"/>
      <c r="L1" s="12"/>
      <c r="M1" s="12"/>
      <c r="N1" s="12"/>
      <c r="O1" s="12"/>
      <c r="P1" s="12"/>
      <c r="Q1" s="12"/>
      <c r="R1" s="12"/>
      <c r="S1" s="12"/>
      <c r="T1" s="12"/>
      <c r="U1" s="12"/>
      <c r="V1" s="12"/>
      <c r="W1" s="12"/>
      <c r="X1" s="12"/>
      <c r="Y1" s="12"/>
      <c r="Z1" s="12"/>
      <c r="AA1" s="12"/>
      <c r="AB1" s="12"/>
      <c r="AC1" s="12"/>
      <c r="AD1" s="12"/>
      <c r="AE1" s="12"/>
      <c r="AF1" s="12"/>
      <c r="AG1" s="12"/>
      <c r="AH1" s="12"/>
      <c r="AI1" s="12"/>
      <c r="AJ1" s="13"/>
    </row>
    <row r="2" spans="1:36" x14ac:dyDescent="0.3">
      <c r="A2" s="292" t="s">
        <v>343</v>
      </c>
      <c r="B2" s="293"/>
      <c r="C2" s="293"/>
      <c r="D2" s="293"/>
      <c r="E2" s="293"/>
      <c r="F2" s="293"/>
      <c r="G2" s="8"/>
      <c r="H2" s="8"/>
      <c r="I2" s="8"/>
      <c r="J2" s="64"/>
      <c r="K2" s="8"/>
      <c r="L2" s="8"/>
      <c r="M2" s="8"/>
      <c r="N2" s="8"/>
      <c r="O2" s="8"/>
      <c r="P2" s="8"/>
      <c r="Q2" s="8"/>
      <c r="R2" s="8"/>
      <c r="S2" s="8"/>
      <c r="T2" s="8"/>
      <c r="U2" s="8"/>
      <c r="V2" s="8"/>
      <c r="W2" s="8"/>
      <c r="X2" s="8"/>
      <c r="Y2" s="8"/>
      <c r="Z2" s="8"/>
      <c r="AA2" s="8"/>
      <c r="AB2" s="8"/>
      <c r="AC2" s="8"/>
      <c r="AD2" s="8"/>
      <c r="AE2" s="8"/>
      <c r="AF2" s="8"/>
      <c r="AG2" s="8"/>
      <c r="AH2" s="8"/>
      <c r="AI2" s="8"/>
      <c r="AJ2" s="15"/>
    </row>
    <row r="3" spans="1:36" ht="15" thickBot="1" x14ac:dyDescent="0.35">
      <c r="A3" s="14"/>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15"/>
    </row>
    <row r="4" spans="1:36" ht="15" thickBot="1" x14ac:dyDescent="0.35">
      <c r="A4" s="303" t="s">
        <v>1</v>
      </c>
      <c r="B4" s="301" t="s">
        <v>2</v>
      </c>
      <c r="C4" s="299" t="s">
        <v>3</v>
      </c>
      <c r="D4" s="299" t="s">
        <v>13</v>
      </c>
      <c r="E4" s="299" t="s">
        <v>14</v>
      </c>
      <c r="F4" s="307" t="s">
        <v>38</v>
      </c>
      <c r="G4" s="299" t="s">
        <v>15</v>
      </c>
      <c r="H4" s="308" t="s">
        <v>372</v>
      </c>
      <c r="I4" s="305" t="s">
        <v>327</v>
      </c>
      <c r="J4" s="287" t="s">
        <v>23</v>
      </c>
      <c r="K4" s="288"/>
      <c r="L4" s="286" t="s">
        <v>24</v>
      </c>
      <c r="M4" s="288"/>
      <c r="N4" s="286" t="s">
        <v>25</v>
      </c>
      <c r="O4" s="288"/>
      <c r="P4" s="286" t="s">
        <v>26</v>
      </c>
      <c r="Q4" s="288"/>
      <c r="R4" s="286" t="s">
        <v>27</v>
      </c>
      <c r="S4" s="288"/>
      <c r="T4" s="286" t="s">
        <v>28</v>
      </c>
      <c r="U4" s="288"/>
      <c r="V4" s="286" t="s">
        <v>29</v>
      </c>
      <c r="W4" s="288"/>
      <c r="X4" s="286" t="s">
        <v>30</v>
      </c>
      <c r="Y4" s="288"/>
      <c r="Z4" s="286" t="s">
        <v>31</v>
      </c>
      <c r="AA4" s="288"/>
      <c r="AB4" s="286" t="s">
        <v>32</v>
      </c>
      <c r="AC4" s="288"/>
      <c r="AD4" s="286" t="s">
        <v>33</v>
      </c>
      <c r="AE4" s="288"/>
      <c r="AF4" s="286" t="s">
        <v>34</v>
      </c>
      <c r="AG4" s="288"/>
      <c r="AH4" s="310" t="s">
        <v>35</v>
      </c>
      <c r="AI4" s="311"/>
      <c r="AJ4" s="15"/>
    </row>
    <row r="5" spans="1:36" ht="43.8" thickBot="1" x14ac:dyDescent="0.35">
      <c r="A5" s="304"/>
      <c r="B5" s="302"/>
      <c r="C5" s="300"/>
      <c r="D5" s="300"/>
      <c r="E5" s="300"/>
      <c r="F5" s="300"/>
      <c r="G5" s="300"/>
      <c r="H5" s="309"/>
      <c r="I5" s="306"/>
      <c r="J5" s="105" t="s">
        <v>339</v>
      </c>
      <c r="K5" s="72" t="s">
        <v>324</v>
      </c>
      <c r="L5" s="70" t="s">
        <v>339</v>
      </c>
      <c r="M5" s="72" t="s">
        <v>324</v>
      </c>
      <c r="N5" s="102" t="s">
        <v>339</v>
      </c>
      <c r="O5" s="103" t="s">
        <v>324</v>
      </c>
      <c r="P5" s="102" t="s">
        <v>339</v>
      </c>
      <c r="Q5" s="103" t="s">
        <v>324</v>
      </c>
      <c r="R5" s="102" t="s">
        <v>339</v>
      </c>
      <c r="S5" s="103" t="s">
        <v>324</v>
      </c>
      <c r="T5" s="102" t="s">
        <v>339</v>
      </c>
      <c r="U5" s="103" t="s">
        <v>324</v>
      </c>
      <c r="V5" s="102" t="s">
        <v>339</v>
      </c>
      <c r="W5" s="103" t="s">
        <v>324</v>
      </c>
      <c r="X5" s="102" t="s">
        <v>339</v>
      </c>
      <c r="Y5" s="103" t="s">
        <v>324</v>
      </c>
      <c r="Z5" s="102" t="s">
        <v>339</v>
      </c>
      <c r="AA5" s="103" t="s">
        <v>324</v>
      </c>
      <c r="AB5" s="102" t="s">
        <v>339</v>
      </c>
      <c r="AC5" s="103" t="s">
        <v>324</v>
      </c>
      <c r="AD5" s="102" t="s">
        <v>339</v>
      </c>
      <c r="AE5" s="103" t="s">
        <v>324</v>
      </c>
      <c r="AF5" s="70" t="s">
        <v>339</v>
      </c>
      <c r="AG5" s="72" t="s">
        <v>324</v>
      </c>
      <c r="AH5" s="104" t="s">
        <v>339</v>
      </c>
      <c r="AI5" s="93" t="s">
        <v>324</v>
      </c>
      <c r="AJ5" s="15"/>
    </row>
    <row r="6" spans="1:36" x14ac:dyDescent="0.3">
      <c r="A6" s="189" t="s">
        <v>16</v>
      </c>
      <c r="B6" s="197"/>
      <c r="C6" s="192"/>
      <c r="D6" s="192"/>
      <c r="E6" s="192"/>
      <c r="F6" s="192"/>
      <c r="G6" s="192"/>
      <c r="H6" s="192"/>
      <c r="I6" s="199"/>
      <c r="J6" s="81"/>
      <c r="K6" s="85"/>
      <c r="L6" s="89"/>
      <c r="M6" s="5"/>
      <c r="N6" s="89"/>
      <c r="O6" s="5"/>
      <c r="P6" s="89"/>
      <c r="Q6" s="5"/>
      <c r="R6" s="89"/>
      <c r="S6" s="5"/>
      <c r="T6" s="89"/>
      <c r="U6" s="5"/>
      <c r="V6" s="98"/>
      <c r="W6" s="5"/>
      <c r="X6" s="98"/>
      <c r="Y6" s="5"/>
      <c r="Z6" s="98"/>
      <c r="AA6" s="5"/>
      <c r="AB6" s="98"/>
      <c r="AC6" s="5"/>
      <c r="AD6" s="98"/>
      <c r="AE6" s="5"/>
      <c r="AF6" s="98"/>
      <c r="AG6" s="89"/>
      <c r="AH6" s="94">
        <f>AF6+AD6+AB6+Z6+X6+V6+T6+R6+P6+N6+L6+J6</f>
        <v>0</v>
      </c>
      <c r="AI6" s="65">
        <f>SUM(AG6,AE6,AC6,AA6,Y6,W6,U6,S6,Q6,O6,M6,K6)</f>
        <v>0</v>
      </c>
      <c r="AJ6" s="15"/>
    </row>
    <row r="7" spans="1:36" x14ac:dyDescent="0.3">
      <c r="A7" s="184" t="s">
        <v>17</v>
      </c>
      <c r="B7" s="164"/>
      <c r="C7" s="160"/>
      <c r="D7" s="160"/>
      <c r="E7" s="160"/>
      <c r="F7" s="160"/>
      <c r="G7" s="160"/>
      <c r="H7" s="160"/>
      <c r="I7" s="163"/>
      <c r="J7" s="82"/>
      <c r="K7" s="86"/>
      <c r="L7" s="90"/>
      <c r="M7" s="1"/>
      <c r="N7" s="90"/>
      <c r="O7" s="1"/>
      <c r="P7" s="90"/>
      <c r="Q7" s="1"/>
      <c r="R7" s="90"/>
      <c r="S7" s="1"/>
      <c r="T7" s="90"/>
      <c r="U7" s="1"/>
      <c r="V7" s="99"/>
      <c r="W7" s="1"/>
      <c r="X7" s="99"/>
      <c r="Y7" s="1"/>
      <c r="Z7" s="99"/>
      <c r="AA7" s="1"/>
      <c r="AB7" s="99"/>
      <c r="AC7" s="1"/>
      <c r="AD7" s="99"/>
      <c r="AE7" s="1"/>
      <c r="AF7" s="99"/>
      <c r="AG7" s="90"/>
      <c r="AH7" s="95">
        <f t="shared" ref="AH7:AH70" si="0">AF7+AD7+AB7+Z7+X7+V7+T7+R7+P7+N7+L7+J7</f>
        <v>0</v>
      </c>
      <c r="AI7" s="65">
        <f t="shared" ref="AI7:AI70" si="1">SUM(AG7,AE7,AC7,AA7,Y7,W7,U7,S7,Q7,O7,M7,K7)</f>
        <v>0</v>
      </c>
      <c r="AJ7" s="15"/>
    </row>
    <row r="8" spans="1:36" x14ac:dyDescent="0.3">
      <c r="A8" s="183" t="s">
        <v>18</v>
      </c>
      <c r="B8" s="173"/>
      <c r="C8" s="169"/>
      <c r="D8" s="169"/>
      <c r="E8" s="169"/>
      <c r="F8" s="169"/>
      <c r="G8" s="169"/>
      <c r="H8" s="169"/>
      <c r="I8" s="172"/>
      <c r="J8" s="83"/>
      <c r="K8" s="87"/>
      <c r="L8" s="91"/>
      <c r="M8" s="6"/>
      <c r="N8" s="91"/>
      <c r="O8" s="6"/>
      <c r="P8" s="91"/>
      <c r="Q8" s="6"/>
      <c r="R8" s="91"/>
      <c r="S8" s="6"/>
      <c r="T8" s="91"/>
      <c r="U8" s="6"/>
      <c r="V8" s="100"/>
      <c r="W8" s="6"/>
      <c r="X8" s="100"/>
      <c r="Y8" s="6"/>
      <c r="Z8" s="100"/>
      <c r="AA8" s="6"/>
      <c r="AB8" s="100"/>
      <c r="AC8" s="6"/>
      <c r="AD8" s="100"/>
      <c r="AE8" s="6"/>
      <c r="AF8" s="100"/>
      <c r="AG8" s="91"/>
      <c r="AH8" s="95">
        <f t="shared" si="0"/>
        <v>0</v>
      </c>
      <c r="AI8" s="65">
        <f t="shared" si="1"/>
        <v>0</v>
      </c>
      <c r="AJ8" s="15"/>
    </row>
    <row r="9" spans="1:36" x14ac:dyDescent="0.3">
      <c r="A9" s="184" t="s">
        <v>19</v>
      </c>
      <c r="B9" s="164"/>
      <c r="C9" s="160"/>
      <c r="D9" s="160"/>
      <c r="E9" s="160"/>
      <c r="F9" s="160"/>
      <c r="G9" s="160"/>
      <c r="H9" s="160"/>
      <c r="I9" s="163"/>
      <c r="J9" s="82"/>
      <c r="K9" s="86"/>
      <c r="L9" s="90"/>
      <c r="M9" s="1"/>
      <c r="N9" s="90"/>
      <c r="O9" s="1"/>
      <c r="P9" s="90"/>
      <c r="Q9" s="1"/>
      <c r="R9" s="90"/>
      <c r="S9" s="1"/>
      <c r="T9" s="90"/>
      <c r="U9" s="1"/>
      <c r="V9" s="99"/>
      <c r="W9" s="1"/>
      <c r="X9" s="99"/>
      <c r="Y9" s="1"/>
      <c r="Z9" s="99"/>
      <c r="AA9" s="1"/>
      <c r="AB9" s="99"/>
      <c r="AC9" s="1"/>
      <c r="AD9" s="99"/>
      <c r="AE9" s="1"/>
      <c r="AF9" s="99"/>
      <c r="AG9" s="90"/>
      <c r="AH9" s="95">
        <f t="shared" si="0"/>
        <v>0</v>
      </c>
      <c r="AI9" s="65">
        <f t="shared" si="1"/>
        <v>0</v>
      </c>
      <c r="AJ9" s="15"/>
    </row>
    <row r="10" spans="1:36" x14ac:dyDescent="0.3">
      <c r="A10" s="183" t="s">
        <v>20</v>
      </c>
      <c r="B10" s="173"/>
      <c r="C10" s="169"/>
      <c r="D10" s="169"/>
      <c r="E10" s="169"/>
      <c r="F10" s="169"/>
      <c r="G10" s="169"/>
      <c r="H10" s="169"/>
      <c r="I10" s="172"/>
      <c r="J10" s="83"/>
      <c r="K10" s="87"/>
      <c r="L10" s="91"/>
      <c r="M10" s="6"/>
      <c r="N10" s="91"/>
      <c r="O10" s="6"/>
      <c r="P10" s="91"/>
      <c r="Q10" s="6"/>
      <c r="R10" s="91"/>
      <c r="S10" s="6"/>
      <c r="T10" s="91"/>
      <c r="U10" s="6"/>
      <c r="V10" s="100"/>
      <c r="W10" s="6"/>
      <c r="X10" s="100"/>
      <c r="Y10" s="6"/>
      <c r="Z10" s="100"/>
      <c r="AA10" s="6"/>
      <c r="AB10" s="100"/>
      <c r="AC10" s="6"/>
      <c r="AD10" s="100"/>
      <c r="AE10" s="6"/>
      <c r="AF10" s="100"/>
      <c r="AG10" s="91"/>
      <c r="AH10" s="95">
        <f t="shared" si="0"/>
        <v>0</v>
      </c>
      <c r="AI10" s="65">
        <f t="shared" si="1"/>
        <v>0</v>
      </c>
      <c r="AJ10" s="15"/>
    </row>
    <row r="11" spans="1:36" x14ac:dyDescent="0.3">
      <c r="A11" s="184" t="s">
        <v>21</v>
      </c>
      <c r="B11" s="164"/>
      <c r="C11" s="160"/>
      <c r="D11" s="160"/>
      <c r="E11" s="160"/>
      <c r="F11" s="160"/>
      <c r="G11" s="160"/>
      <c r="H11" s="160"/>
      <c r="I11" s="163"/>
      <c r="J11" s="82"/>
      <c r="K11" s="86"/>
      <c r="L11" s="90"/>
      <c r="M11" s="1"/>
      <c r="N11" s="90"/>
      <c r="O11" s="1"/>
      <c r="P11" s="90"/>
      <c r="Q11" s="1"/>
      <c r="R11" s="90"/>
      <c r="S11" s="1"/>
      <c r="T11" s="90"/>
      <c r="U11" s="1"/>
      <c r="V11" s="99"/>
      <c r="W11" s="1"/>
      <c r="X11" s="99"/>
      <c r="Y11" s="1"/>
      <c r="Z11" s="99"/>
      <c r="AA11" s="1"/>
      <c r="AB11" s="99"/>
      <c r="AC11" s="1"/>
      <c r="AD11" s="99"/>
      <c r="AE11" s="1"/>
      <c r="AF11" s="99"/>
      <c r="AG11" s="90"/>
      <c r="AH11" s="95">
        <f t="shared" si="0"/>
        <v>0</v>
      </c>
      <c r="AI11" s="65">
        <f t="shared" si="1"/>
        <v>0</v>
      </c>
      <c r="AJ11" s="15"/>
    </row>
    <row r="12" spans="1:36" x14ac:dyDescent="0.3">
      <c r="A12" s="183" t="s">
        <v>22</v>
      </c>
      <c r="B12" s="173"/>
      <c r="C12" s="169"/>
      <c r="D12" s="169"/>
      <c r="E12" s="169"/>
      <c r="F12" s="169"/>
      <c r="G12" s="169"/>
      <c r="H12" s="169"/>
      <c r="I12" s="172"/>
      <c r="J12" s="83"/>
      <c r="K12" s="87"/>
      <c r="L12" s="91"/>
      <c r="M12" s="6"/>
      <c r="N12" s="91"/>
      <c r="O12" s="6"/>
      <c r="P12" s="91"/>
      <c r="Q12" s="6"/>
      <c r="R12" s="91"/>
      <c r="S12" s="6"/>
      <c r="T12" s="91"/>
      <c r="U12" s="6"/>
      <c r="V12" s="100"/>
      <c r="W12" s="6"/>
      <c r="X12" s="100"/>
      <c r="Y12" s="6"/>
      <c r="Z12" s="100"/>
      <c r="AA12" s="6"/>
      <c r="AB12" s="100"/>
      <c r="AC12" s="6"/>
      <c r="AD12" s="100"/>
      <c r="AE12" s="6"/>
      <c r="AF12" s="100"/>
      <c r="AG12" s="91"/>
      <c r="AH12" s="95">
        <f t="shared" si="0"/>
        <v>0</v>
      </c>
      <c r="AI12" s="65">
        <f t="shared" si="1"/>
        <v>0</v>
      </c>
      <c r="AJ12" s="15"/>
    </row>
    <row r="13" spans="1:36" x14ac:dyDescent="0.3">
      <c r="A13" s="184" t="s">
        <v>41</v>
      </c>
      <c r="B13" s="164"/>
      <c r="C13" s="160"/>
      <c r="D13" s="160"/>
      <c r="E13" s="160"/>
      <c r="F13" s="160"/>
      <c r="G13" s="160"/>
      <c r="H13" s="160"/>
      <c r="I13" s="163"/>
      <c r="J13" s="82"/>
      <c r="K13" s="86"/>
      <c r="L13" s="90"/>
      <c r="M13" s="1"/>
      <c r="N13" s="90"/>
      <c r="O13" s="1"/>
      <c r="P13" s="90"/>
      <c r="Q13" s="1"/>
      <c r="R13" s="90"/>
      <c r="S13" s="1"/>
      <c r="T13" s="90"/>
      <c r="U13" s="1"/>
      <c r="V13" s="99"/>
      <c r="W13" s="1"/>
      <c r="X13" s="99"/>
      <c r="Y13" s="1"/>
      <c r="Z13" s="99"/>
      <c r="AA13" s="1"/>
      <c r="AB13" s="99"/>
      <c r="AC13" s="1"/>
      <c r="AD13" s="99"/>
      <c r="AE13" s="1"/>
      <c r="AF13" s="99"/>
      <c r="AG13" s="90"/>
      <c r="AH13" s="95">
        <f t="shared" si="0"/>
        <v>0</v>
      </c>
      <c r="AI13" s="65">
        <f t="shared" si="1"/>
        <v>0</v>
      </c>
      <c r="AJ13" s="15"/>
    </row>
    <row r="14" spans="1:36" x14ac:dyDescent="0.3">
      <c r="A14" s="183" t="s">
        <v>42</v>
      </c>
      <c r="B14" s="173"/>
      <c r="C14" s="169"/>
      <c r="D14" s="169"/>
      <c r="E14" s="169"/>
      <c r="F14" s="169"/>
      <c r="G14" s="169"/>
      <c r="H14" s="169"/>
      <c r="I14" s="172"/>
      <c r="J14" s="83"/>
      <c r="K14" s="87"/>
      <c r="L14" s="91"/>
      <c r="M14" s="6"/>
      <c r="N14" s="91"/>
      <c r="O14" s="6"/>
      <c r="P14" s="91"/>
      <c r="Q14" s="6"/>
      <c r="R14" s="91"/>
      <c r="S14" s="6"/>
      <c r="T14" s="91"/>
      <c r="U14" s="6"/>
      <c r="V14" s="100"/>
      <c r="W14" s="6"/>
      <c r="X14" s="100"/>
      <c r="Y14" s="6"/>
      <c r="Z14" s="100"/>
      <c r="AA14" s="6"/>
      <c r="AB14" s="100"/>
      <c r="AC14" s="6"/>
      <c r="AD14" s="100"/>
      <c r="AE14" s="6"/>
      <c r="AF14" s="100"/>
      <c r="AG14" s="91"/>
      <c r="AH14" s="95">
        <f t="shared" si="0"/>
        <v>0</v>
      </c>
      <c r="AI14" s="65">
        <f t="shared" si="1"/>
        <v>0</v>
      </c>
      <c r="AJ14" s="15"/>
    </row>
    <row r="15" spans="1:36" x14ac:dyDescent="0.3">
      <c r="A15" s="184" t="s">
        <v>43</v>
      </c>
      <c r="B15" s="164"/>
      <c r="C15" s="160"/>
      <c r="D15" s="160"/>
      <c r="E15" s="160"/>
      <c r="F15" s="160"/>
      <c r="G15" s="160"/>
      <c r="H15" s="160"/>
      <c r="I15" s="163"/>
      <c r="J15" s="82"/>
      <c r="K15" s="86"/>
      <c r="L15" s="90"/>
      <c r="M15" s="1"/>
      <c r="N15" s="90"/>
      <c r="O15" s="1"/>
      <c r="P15" s="90"/>
      <c r="Q15" s="1"/>
      <c r="R15" s="90"/>
      <c r="S15" s="1"/>
      <c r="T15" s="90"/>
      <c r="U15" s="1"/>
      <c r="V15" s="99"/>
      <c r="W15" s="1"/>
      <c r="X15" s="99"/>
      <c r="Y15" s="1"/>
      <c r="Z15" s="99"/>
      <c r="AA15" s="1"/>
      <c r="AB15" s="99"/>
      <c r="AC15" s="1"/>
      <c r="AD15" s="99"/>
      <c r="AE15" s="1"/>
      <c r="AF15" s="99"/>
      <c r="AG15" s="90"/>
      <c r="AH15" s="95">
        <f t="shared" si="0"/>
        <v>0</v>
      </c>
      <c r="AI15" s="65">
        <f t="shared" si="1"/>
        <v>0</v>
      </c>
      <c r="AJ15" s="15"/>
    </row>
    <row r="16" spans="1:36" x14ac:dyDescent="0.3">
      <c r="A16" s="183" t="s">
        <v>44</v>
      </c>
      <c r="B16" s="173"/>
      <c r="C16" s="169"/>
      <c r="D16" s="169"/>
      <c r="E16" s="169"/>
      <c r="F16" s="169"/>
      <c r="G16" s="169"/>
      <c r="H16" s="169"/>
      <c r="I16" s="172"/>
      <c r="J16" s="83"/>
      <c r="K16" s="87"/>
      <c r="L16" s="91"/>
      <c r="M16" s="6"/>
      <c r="N16" s="91"/>
      <c r="O16" s="6"/>
      <c r="P16" s="91"/>
      <c r="Q16" s="6"/>
      <c r="R16" s="91"/>
      <c r="S16" s="6"/>
      <c r="T16" s="91"/>
      <c r="U16" s="6"/>
      <c r="V16" s="100"/>
      <c r="W16" s="6"/>
      <c r="X16" s="100"/>
      <c r="Y16" s="6"/>
      <c r="Z16" s="100"/>
      <c r="AA16" s="6"/>
      <c r="AB16" s="100"/>
      <c r="AC16" s="6"/>
      <c r="AD16" s="100"/>
      <c r="AE16" s="6"/>
      <c r="AF16" s="100"/>
      <c r="AG16" s="91"/>
      <c r="AH16" s="95">
        <f t="shared" si="0"/>
        <v>0</v>
      </c>
      <c r="AI16" s="65">
        <f t="shared" si="1"/>
        <v>0</v>
      </c>
      <c r="AJ16" s="15"/>
    </row>
    <row r="17" spans="1:36" x14ac:dyDescent="0.3">
      <c r="A17" s="184" t="s">
        <v>45</v>
      </c>
      <c r="B17" s="164"/>
      <c r="C17" s="160"/>
      <c r="D17" s="160"/>
      <c r="E17" s="160"/>
      <c r="F17" s="160"/>
      <c r="G17" s="160"/>
      <c r="H17" s="160"/>
      <c r="I17" s="163"/>
      <c r="J17" s="82"/>
      <c r="K17" s="86"/>
      <c r="L17" s="90"/>
      <c r="M17" s="1"/>
      <c r="N17" s="90"/>
      <c r="O17" s="1"/>
      <c r="P17" s="90"/>
      <c r="Q17" s="1"/>
      <c r="R17" s="90"/>
      <c r="S17" s="1"/>
      <c r="T17" s="90"/>
      <c r="U17" s="1"/>
      <c r="V17" s="99"/>
      <c r="W17" s="1"/>
      <c r="X17" s="99"/>
      <c r="Y17" s="1"/>
      <c r="Z17" s="99"/>
      <c r="AA17" s="1"/>
      <c r="AB17" s="99"/>
      <c r="AC17" s="1"/>
      <c r="AD17" s="99"/>
      <c r="AE17" s="1"/>
      <c r="AF17" s="99"/>
      <c r="AG17" s="90"/>
      <c r="AH17" s="95">
        <f t="shared" si="0"/>
        <v>0</v>
      </c>
      <c r="AI17" s="65">
        <f t="shared" si="1"/>
        <v>0</v>
      </c>
      <c r="AJ17" s="15"/>
    </row>
    <row r="18" spans="1:36" x14ac:dyDescent="0.3">
      <c r="A18" s="183" t="s">
        <v>46</v>
      </c>
      <c r="B18" s="173"/>
      <c r="C18" s="169"/>
      <c r="D18" s="169"/>
      <c r="E18" s="169"/>
      <c r="F18" s="169"/>
      <c r="G18" s="169"/>
      <c r="H18" s="169"/>
      <c r="I18" s="172"/>
      <c r="J18" s="83"/>
      <c r="K18" s="87"/>
      <c r="L18" s="91"/>
      <c r="M18" s="6"/>
      <c r="N18" s="91"/>
      <c r="O18" s="6"/>
      <c r="P18" s="91"/>
      <c r="Q18" s="6"/>
      <c r="R18" s="91"/>
      <c r="S18" s="6"/>
      <c r="T18" s="91"/>
      <c r="U18" s="6"/>
      <c r="V18" s="100"/>
      <c r="W18" s="6"/>
      <c r="X18" s="100"/>
      <c r="Y18" s="6"/>
      <c r="Z18" s="100"/>
      <c r="AA18" s="6"/>
      <c r="AB18" s="100"/>
      <c r="AC18" s="6"/>
      <c r="AD18" s="100"/>
      <c r="AE18" s="6"/>
      <c r="AF18" s="100"/>
      <c r="AG18" s="91"/>
      <c r="AH18" s="95">
        <f t="shared" si="0"/>
        <v>0</v>
      </c>
      <c r="AI18" s="65">
        <f t="shared" si="1"/>
        <v>0</v>
      </c>
      <c r="AJ18" s="15"/>
    </row>
    <row r="19" spans="1:36" x14ac:dyDescent="0.3">
      <c r="A19" s="184" t="s">
        <v>47</v>
      </c>
      <c r="B19" s="164"/>
      <c r="C19" s="160"/>
      <c r="D19" s="160"/>
      <c r="E19" s="160"/>
      <c r="F19" s="160"/>
      <c r="G19" s="160"/>
      <c r="H19" s="160"/>
      <c r="I19" s="163"/>
      <c r="J19" s="82"/>
      <c r="K19" s="86"/>
      <c r="L19" s="90"/>
      <c r="M19" s="1"/>
      <c r="N19" s="90"/>
      <c r="O19" s="1"/>
      <c r="P19" s="90"/>
      <c r="Q19" s="1"/>
      <c r="R19" s="90"/>
      <c r="S19" s="1"/>
      <c r="T19" s="90"/>
      <c r="U19" s="1"/>
      <c r="V19" s="99"/>
      <c r="W19" s="1"/>
      <c r="X19" s="99"/>
      <c r="Y19" s="1"/>
      <c r="Z19" s="99"/>
      <c r="AA19" s="1"/>
      <c r="AB19" s="99"/>
      <c r="AC19" s="1"/>
      <c r="AD19" s="99"/>
      <c r="AE19" s="1"/>
      <c r="AF19" s="99"/>
      <c r="AG19" s="90"/>
      <c r="AH19" s="95">
        <f t="shared" si="0"/>
        <v>0</v>
      </c>
      <c r="AI19" s="65">
        <f t="shared" si="1"/>
        <v>0</v>
      </c>
      <c r="AJ19" s="15"/>
    </row>
    <row r="20" spans="1:36" x14ac:dyDescent="0.3">
      <c r="A20" s="183" t="s">
        <v>48</v>
      </c>
      <c r="B20" s="173"/>
      <c r="C20" s="169"/>
      <c r="D20" s="169"/>
      <c r="E20" s="169"/>
      <c r="F20" s="169"/>
      <c r="G20" s="169"/>
      <c r="H20" s="169"/>
      <c r="I20" s="172"/>
      <c r="J20" s="83"/>
      <c r="K20" s="87"/>
      <c r="L20" s="91"/>
      <c r="M20" s="6"/>
      <c r="N20" s="91"/>
      <c r="O20" s="6"/>
      <c r="P20" s="91"/>
      <c r="Q20" s="6"/>
      <c r="R20" s="91"/>
      <c r="S20" s="6"/>
      <c r="T20" s="91"/>
      <c r="U20" s="6"/>
      <c r="V20" s="100"/>
      <c r="W20" s="6"/>
      <c r="X20" s="100"/>
      <c r="Y20" s="6"/>
      <c r="Z20" s="100"/>
      <c r="AA20" s="6"/>
      <c r="AB20" s="100"/>
      <c r="AC20" s="6"/>
      <c r="AD20" s="100"/>
      <c r="AE20" s="6"/>
      <c r="AF20" s="100"/>
      <c r="AG20" s="91"/>
      <c r="AH20" s="95">
        <f t="shared" si="0"/>
        <v>0</v>
      </c>
      <c r="AI20" s="65">
        <f t="shared" si="1"/>
        <v>0</v>
      </c>
      <c r="AJ20" s="15"/>
    </row>
    <row r="21" spans="1:36" x14ac:dyDescent="0.3">
      <c r="A21" s="184" t="s">
        <v>49</v>
      </c>
      <c r="B21" s="164"/>
      <c r="C21" s="160"/>
      <c r="D21" s="160"/>
      <c r="E21" s="160"/>
      <c r="F21" s="160"/>
      <c r="G21" s="160"/>
      <c r="H21" s="160"/>
      <c r="I21" s="163"/>
      <c r="J21" s="82"/>
      <c r="K21" s="86"/>
      <c r="L21" s="90"/>
      <c r="M21" s="1"/>
      <c r="N21" s="90"/>
      <c r="O21" s="1"/>
      <c r="P21" s="90"/>
      <c r="Q21" s="1"/>
      <c r="R21" s="90"/>
      <c r="S21" s="1"/>
      <c r="T21" s="90"/>
      <c r="U21" s="1"/>
      <c r="V21" s="99"/>
      <c r="W21" s="1"/>
      <c r="X21" s="99"/>
      <c r="Y21" s="1"/>
      <c r="Z21" s="99"/>
      <c r="AA21" s="1"/>
      <c r="AB21" s="99"/>
      <c r="AC21" s="1"/>
      <c r="AD21" s="99"/>
      <c r="AE21" s="1"/>
      <c r="AF21" s="99"/>
      <c r="AG21" s="90"/>
      <c r="AH21" s="95">
        <f t="shared" si="0"/>
        <v>0</v>
      </c>
      <c r="AI21" s="65">
        <f t="shared" si="1"/>
        <v>0</v>
      </c>
      <c r="AJ21" s="15"/>
    </row>
    <row r="22" spans="1:36" x14ac:dyDescent="0.3">
      <c r="A22" s="183" t="s">
        <v>50</v>
      </c>
      <c r="B22" s="173"/>
      <c r="C22" s="169"/>
      <c r="D22" s="169"/>
      <c r="E22" s="169"/>
      <c r="F22" s="169"/>
      <c r="G22" s="169"/>
      <c r="H22" s="169"/>
      <c r="I22" s="172"/>
      <c r="J22" s="83"/>
      <c r="K22" s="87"/>
      <c r="L22" s="91"/>
      <c r="M22" s="6"/>
      <c r="N22" s="91"/>
      <c r="O22" s="6"/>
      <c r="P22" s="91"/>
      <c r="Q22" s="6"/>
      <c r="R22" s="91"/>
      <c r="S22" s="6"/>
      <c r="T22" s="91"/>
      <c r="U22" s="6"/>
      <c r="V22" s="100"/>
      <c r="W22" s="6"/>
      <c r="X22" s="100"/>
      <c r="Y22" s="6"/>
      <c r="Z22" s="100"/>
      <c r="AA22" s="6"/>
      <c r="AB22" s="100"/>
      <c r="AC22" s="6"/>
      <c r="AD22" s="100"/>
      <c r="AE22" s="6"/>
      <c r="AF22" s="100"/>
      <c r="AG22" s="91"/>
      <c r="AH22" s="95">
        <f t="shared" si="0"/>
        <v>0</v>
      </c>
      <c r="AI22" s="65">
        <f t="shared" si="1"/>
        <v>0</v>
      </c>
      <c r="AJ22" s="15"/>
    </row>
    <row r="23" spans="1:36" x14ac:dyDescent="0.3">
      <c r="A23" s="184" t="s">
        <v>51</v>
      </c>
      <c r="B23" s="164"/>
      <c r="C23" s="160"/>
      <c r="D23" s="160"/>
      <c r="E23" s="160"/>
      <c r="F23" s="160"/>
      <c r="G23" s="160"/>
      <c r="H23" s="160"/>
      <c r="I23" s="163"/>
      <c r="J23" s="82"/>
      <c r="K23" s="86"/>
      <c r="L23" s="90"/>
      <c r="M23" s="1"/>
      <c r="N23" s="90"/>
      <c r="O23" s="1"/>
      <c r="P23" s="90"/>
      <c r="Q23" s="1"/>
      <c r="R23" s="90"/>
      <c r="S23" s="1"/>
      <c r="T23" s="90"/>
      <c r="U23" s="1"/>
      <c r="V23" s="99"/>
      <c r="W23" s="1"/>
      <c r="X23" s="99"/>
      <c r="Y23" s="1"/>
      <c r="Z23" s="99"/>
      <c r="AA23" s="1"/>
      <c r="AB23" s="99"/>
      <c r="AC23" s="1"/>
      <c r="AD23" s="99"/>
      <c r="AE23" s="1"/>
      <c r="AF23" s="99"/>
      <c r="AG23" s="90"/>
      <c r="AH23" s="95">
        <f t="shared" si="0"/>
        <v>0</v>
      </c>
      <c r="AI23" s="65">
        <f t="shared" si="1"/>
        <v>0</v>
      </c>
      <c r="AJ23" s="15"/>
    </row>
    <row r="24" spans="1:36" x14ac:dyDescent="0.3">
      <c r="A24" s="183" t="s">
        <v>52</v>
      </c>
      <c r="B24" s="173"/>
      <c r="C24" s="169"/>
      <c r="D24" s="169"/>
      <c r="E24" s="169"/>
      <c r="F24" s="169"/>
      <c r="G24" s="169"/>
      <c r="H24" s="169"/>
      <c r="I24" s="172"/>
      <c r="J24" s="83"/>
      <c r="K24" s="87"/>
      <c r="L24" s="91"/>
      <c r="M24" s="6"/>
      <c r="N24" s="91"/>
      <c r="O24" s="6"/>
      <c r="P24" s="91"/>
      <c r="Q24" s="6"/>
      <c r="R24" s="91"/>
      <c r="S24" s="6"/>
      <c r="T24" s="91"/>
      <c r="U24" s="6"/>
      <c r="V24" s="100"/>
      <c r="W24" s="6"/>
      <c r="X24" s="100"/>
      <c r="Y24" s="6"/>
      <c r="Z24" s="100"/>
      <c r="AA24" s="6"/>
      <c r="AB24" s="100"/>
      <c r="AC24" s="6"/>
      <c r="AD24" s="100"/>
      <c r="AE24" s="6"/>
      <c r="AF24" s="100"/>
      <c r="AG24" s="91"/>
      <c r="AH24" s="95">
        <f t="shared" si="0"/>
        <v>0</v>
      </c>
      <c r="AI24" s="65">
        <f t="shared" si="1"/>
        <v>0</v>
      </c>
      <c r="AJ24" s="15"/>
    </row>
    <row r="25" spans="1:36" x14ac:dyDescent="0.3">
      <c r="A25" s="184" t="s">
        <v>54</v>
      </c>
      <c r="B25" s="164"/>
      <c r="C25" s="160"/>
      <c r="D25" s="160"/>
      <c r="E25" s="160"/>
      <c r="F25" s="160"/>
      <c r="G25" s="160"/>
      <c r="H25" s="160"/>
      <c r="I25" s="163"/>
      <c r="J25" s="82"/>
      <c r="K25" s="86"/>
      <c r="L25" s="90"/>
      <c r="M25" s="1"/>
      <c r="N25" s="90"/>
      <c r="O25" s="1"/>
      <c r="P25" s="90"/>
      <c r="Q25" s="1"/>
      <c r="R25" s="90"/>
      <c r="S25" s="1"/>
      <c r="T25" s="90"/>
      <c r="U25" s="1"/>
      <c r="V25" s="99"/>
      <c r="W25" s="1"/>
      <c r="X25" s="99"/>
      <c r="Y25" s="1"/>
      <c r="Z25" s="99"/>
      <c r="AA25" s="1"/>
      <c r="AB25" s="99"/>
      <c r="AC25" s="1"/>
      <c r="AD25" s="99"/>
      <c r="AE25" s="1"/>
      <c r="AF25" s="99"/>
      <c r="AG25" s="90"/>
      <c r="AH25" s="95">
        <f t="shared" si="0"/>
        <v>0</v>
      </c>
      <c r="AI25" s="65">
        <f t="shared" si="1"/>
        <v>0</v>
      </c>
      <c r="AJ25" s="15"/>
    </row>
    <row r="26" spans="1:36" x14ac:dyDescent="0.3">
      <c r="A26" s="183" t="s">
        <v>55</v>
      </c>
      <c r="B26" s="173"/>
      <c r="C26" s="169"/>
      <c r="D26" s="169"/>
      <c r="E26" s="169"/>
      <c r="F26" s="169"/>
      <c r="G26" s="169"/>
      <c r="H26" s="169"/>
      <c r="I26" s="172"/>
      <c r="J26" s="83"/>
      <c r="K26" s="87"/>
      <c r="L26" s="91"/>
      <c r="M26" s="6"/>
      <c r="N26" s="91"/>
      <c r="O26" s="6"/>
      <c r="P26" s="91"/>
      <c r="Q26" s="6"/>
      <c r="R26" s="91"/>
      <c r="S26" s="6"/>
      <c r="T26" s="91"/>
      <c r="U26" s="6"/>
      <c r="V26" s="100"/>
      <c r="W26" s="6"/>
      <c r="X26" s="100"/>
      <c r="Y26" s="6"/>
      <c r="Z26" s="100"/>
      <c r="AA26" s="6"/>
      <c r="AB26" s="100"/>
      <c r="AC26" s="6"/>
      <c r="AD26" s="100"/>
      <c r="AE26" s="6"/>
      <c r="AF26" s="100"/>
      <c r="AG26" s="91"/>
      <c r="AH26" s="95">
        <f t="shared" si="0"/>
        <v>0</v>
      </c>
      <c r="AI26" s="65">
        <f t="shared" si="1"/>
        <v>0</v>
      </c>
      <c r="AJ26" s="15"/>
    </row>
    <row r="27" spans="1:36" x14ac:dyDescent="0.3">
      <c r="A27" s="184" t="s">
        <v>56</v>
      </c>
      <c r="B27" s="164"/>
      <c r="C27" s="160"/>
      <c r="D27" s="160"/>
      <c r="E27" s="160"/>
      <c r="F27" s="160"/>
      <c r="G27" s="160"/>
      <c r="H27" s="160"/>
      <c r="I27" s="163"/>
      <c r="J27" s="82"/>
      <c r="K27" s="86"/>
      <c r="L27" s="90"/>
      <c r="M27" s="1"/>
      <c r="N27" s="90"/>
      <c r="O27" s="1"/>
      <c r="P27" s="90"/>
      <c r="Q27" s="1"/>
      <c r="R27" s="90"/>
      <c r="S27" s="1"/>
      <c r="T27" s="90"/>
      <c r="U27" s="1"/>
      <c r="V27" s="99"/>
      <c r="W27" s="1"/>
      <c r="X27" s="99"/>
      <c r="Y27" s="1"/>
      <c r="Z27" s="99"/>
      <c r="AA27" s="1"/>
      <c r="AB27" s="99"/>
      <c r="AC27" s="1"/>
      <c r="AD27" s="99"/>
      <c r="AE27" s="1"/>
      <c r="AF27" s="99"/>
      <c r="AG27" s="90"/>
      <c r="AH27" s="95">
        <f t="shared" si="0"/>
        <v>0</v>
      </c>
      <c r="AI27" s="65">
        <f t="shared" si="1"/>
        <v>0</v>
      </c>
      <c r="AJ27" s="15"/>
    </row>
    <row r="28" spans="1:36" x14ac:dyDescent="0.3">
      <c r="A28" s="183" t="s">
        <v>57</v>
      </c>
      <c r="B28" s="173"/>
      <c r="C28" s="169"/>
      <c r="D28" s="169"/>
      <c r="E28" s="169"/>
      <c r="F28" s="169"/>
      <c r="G28" s="169"/>
      <c r="H28" s="169"/>
      <c r="I28" s="172"/>
      <c r="J28" s="83"/>
      <c r="K28" s="87"/>
      <c r="L28" s="91"/>
      <c r="M28" s="6"/>
      <c r="N28" s="91"/>
      <c r="O28" s="6"/>
      <c r="P28" s="91"/>
      <c r="Q28" s="6"/>
      <c r="R28" s="91"/>
      <c r="S28" s="6"/>
      <c r="T28" s="91"/>
      <c r="U28" s="6"/>
      <c r="V28" s="100"/>
      <c r="W28" s="6"/>
      <c r="X28" s="100"/>
      <c r="Y28" s="6"/>
      <c r="Z28" s="100"/>
      <c r="AA28" s="6"/>
      <c r="AB28" s="100"/>
      <c r="AC28" s="6"/>
      <c r="AD28" s="100"/>
      <c r="AE28" s="6"/>
      <c r="AF28" s="100"/>
      <c r="AG28" s="91"/>
      <c r="AH28" s="95">
        <f t="shared" si="0"/>
        <v>0</v>
      </c>
      <c r="AI28" s="65">
        <f t="shared" si="1"/>
        <v>0</v>
      </c>
      <c r="AJ28" s="15"/>
    </row>
    <row r="29" spans="1:36" x14ac:dyDescent="0.3">
      <c r="A29" s="184" t="s">
        <v>58</v>
      </c>
      <c r="B29" s="164"/>
      <c r="C29" s="160"/>
      <c r="D29" s="160"/>
      <c r="E29" s="160"/>
      <c r="F29" s="160"/>
      <c r="G29" s="160"/>
      <c r="H29" s="160"/>
      <c r="I29" s="163"/>
      <c r="J29" s="82"/>
      <c r="K29" s="86"/>
      <c r="L29" s="90"/>
      <c r="M29" s="1"/>
      <c r="N29" s="90"/>
      <c r="O29" s="1"/>
      <c r="P29" s="90"/>
      <c r="Q29" s="1"/>
      <c r="R29" s="90"/>
      <c r="S29" s="1"/>
      <c r="T29" s="90"/>
      <c r="U29" s="1"/>
      <c r="V29" s="99"/>
      <c r="W29" s="1"/>
      <c r="X29" s="99"/>
      <c r="Y29" s="1"/>
      <c r="Z29" s="99"/>
      <c r="AA29" s="1"/>
      <c r="AB29" s="99"/>
      <c r="AC29" s="1"/>
      <c r="AD29" s="99"/>
      <c r="AE29" s="1"/>
      <c r="AF29" s="99"/>
      <c r="AG29" s="90"/>
      <c r="AH29" s="95">
        <f t="shared" si="0"/>
        <v>0</v>
      </c>
      <c r="AI29" s="65">
        <f t="shared" si="1"/>
        <v>0</v>
      </c>
      <c r="AJ29" s="15"/>
    </row>
    <row r="30" spans="1:36" x14ac:dyDescent="0.3">
      <c r="A30" s="183" t="s">
        <v>59</v>
      </c>
      <c r="B30" s="173"/>
      <c r="C30" s="169"/>
      <c r="D30" s="169"/>
      <c r="E30" s="169"/>
      <c r="F30" s="169"/>
      <c r="G30" s="169"/>
      <c r="H30" s="169"/>
      <c r="I30" s="172"/>
      <c r="J30" s="83"/>
      <c r="K30" s="87"/>
      <c r="L30" s="91"/>
      <c r="M30" s="6"/>
      <c r="N30" s="91"/>
      <c r="O30" s="6"/>
      <c r="P30" s="91"/>
      <c r="Q30" s="6"/>
      <c r="R30" s="91"/>
      <c r="S30" s="6"/>
      <c r="T30" s="91"/>
      <c r="U30" s="6"/>
      <c r="V30" s="100"/>
      <c r="W30" s="6"/>
      <c r="X30" s="100"/>
      <c r="Y30" s="6"/>
      <c r="Z30" s="100"/>
      <c r="AA30" s="6"/>
      <c r="AB30" s="100"/>
      <c r="AC30" s="6"/>
      <c r="AD30" s="100"/>
      <c r="AE30" s="6"/>
      <c r="AF30" s="100"/>
      <c r="AG30" s="91"/>
      <c r="AH30" s="95">
        <f t="shared" si="0"/>
        <v>0</v>
      </c>
      <c r="AI30" s="65">
        <f t="shared" si="1"/>
        <v>0</v>
      </c>
      <c r="AJ30" s="15"/>
    </row>
    <row r="31" spans="1:36" x14ac:dyDescent="0.3">
      <c r="A31" s="184" t="s">
        <v>60</v>
      </c>
      <c r="B31" s="164"/>
      <c r="C31" s="160"/>
      <c r="D31" s="160"/>
      <c r="E31" s="160"/>
      <c r="F31" s="160"/>
      <c r="G31" s="160"/>
      <c r="H31" s="160"/>
      <c r="I31" s="163"/>
      <c r="J31" s="82"/>
      <c r="K31" s="86"/>
      <c r="L31" s="90"/>
      <c r="M31" s="1"/>
      <c r="N31" s="90"/>
      <c r="O31" s="1"/>
      <c r="P31" s="90"/>
      <c r="Q31" s="1"/>
      <c r="R31" s="90"/>
      <c r="S31" s="1"/>
      <c r="T31" s="90"/>
      <c r="U31" s="1"/>
      <c r="V31" s="99"/>
      <c r="W31" s="1"/>
      <c r="X31" s="99"/>
      <c r="Y31" s="1"/>
      <c r="Z31" s="99"/>
      <c r="AA31" s="1"/>
      <c r="AB31" s="99"/>
      <c r="AC31" s="1"/>
      <c r="AD31" s="99"/>
      <c r="AE31" s="1"/>
      <c r="AF31" s="99"/>
      <c r="AG31" s="90"/>
      <c r="AH31" s="95">
        <f t="shared" si="0"/>
        <v>0</v>
      </c>
      <c r="AI31" s="65">
        <f t="shared" si="1"/>
        <v>0</v>
      </c>
      <c r="AJ31" s="15"/>
    </row>
    <row r="32" spans="1:36" x14ac:dyDescent="0.3">
      <c r="A32" s="183" t="s">
        <v>61</v>
      </c>
      <c r="B32" s="173"/>
      <c r="C32" s="169"/>
      <c r="D32" s="169"/>
      <c r="E32" s="169"/>
      <c r="F32" s="169"/>
      <c r="G32" s="169"/>
      <c r="H32" s="169"/>
      <c r="I32" s="172"/>
      <c r="J32" s="83"/>
      <c r="K32" s="87"/>
      <c r="L32" s="91"/>
      <c r="M32" s="6"/>
      <c r="N32" s="91"/>
      <c r="O32" s="6"/>
      <c r="P32" s="91"/>
      <c r="Q32" s="6"/>
      <c r="R32" s="91"/>
      <c r="S32" s="6"/>
      <c r="T32" s="91"/>
      <c r="U32" s="6"/>
      <c r="V32" s="100"/>
      <c r="W32" s="6"/>
      <c r="X32" s="100"/>
      <c r="Y32" s="6"/>
      <c r="Z32" s="100"/>
      <c r="AA32" s="6"/>
      <c r="AB32" s="100"/>
      <c r="AC32" s="6"/>
      <c r="AD32" s="100"/>
      <c r="AE32" s="6"/>
      <c r="AF32" s="100"/>
      <c r="AG32" s="91"/>
      <c r="AH32" s="95">
        <f t="shared" si="0"/>
        <v>0</v>
      </c>
      <c r="AI32" s="65">
        <f t="shared" si="1"/>
        <v>0</v>
      </c>
      <c r="AJ32" s="15"/>
    </row>
    <row r="33" spans="1:36" x14ac:dyDescent="0.3">
      <c r="A33" s="184" t="s">
        <v>62</v>
      </c>
      <c r="B33" s="164"/>
      <c r="C33" s="160"/>
      <c r="D33" s="160"/>
      <c r="E33" s="160"/>
      <c r="F33" s="160"/>
      <c r="G33" s="160"/>
      <c r="H33" s="160"/>
      <c r="I33" s="163"/>
      <c r="J33" s="82"/>
      <c r="K33" s="86"/>
      <c r="L33" s="90"/>
      <c r="M33" s="1"/>
      <c r="N33" s="90"/>
      <c r="O33" s="1"/>
      <c r="P33" s="90"/>
      <c r="Q33" s="1"/>
      <c r="R33" s="90"/>
      <c r="S33" s="1"/>
      <c r="T33" s="90"/>
      <c r="U33" s="1"/>
      <c r="V33" s="99"/>
      <c r="W33" s="1"/>
      <c r="X33" s="99"/>
      <c r="Y33" s="1"/>
      <c r="Z33" s="99"/>
      <c r="AA33" s="1"/>
      <c r="AB33" s="99"/>
      <c r="AC33" s="1"/>
      <c r="AD33" s="99"/>
      <c r="AE33" s="1"/>
      <c r="AF33" s="99"/>
      <c r="AG33" s="90"/>
      <c r="AH33" s="95">
        <f t="shared" si="0"/>
        <v>0</v>
      </c>
      <c r="AI33" s="65">
        <f t="shared" si="1"/>
        <v>0</v>
      </c>
      <c r="AJ33" s="15"/>
    </row>
    <row r="34" spans="1:36" x14ac:dyDescent="0.3">
      <c r="A34" s="183" t="s">
        <v>63</v>
      </c>
      <c r="B34" s="173"/>
      <c r="C34" s="169"/>
      <c r="D34" s="169"/>
      <c r="E34" s="169"/>
      <c r="F34" s="169"/>
      <c r="G34" s="169"/>
      <c r="H34" s="169"/>
      <c r="I34" s="172"/>
      <c r="J34" s="83"/>
      <c r="K34" s="87"/>
      <c r="L34" s="91"/>
      <c r="M34" s="6"/>
      <c r="N34" s="91"/>
      <c r="O34" s="6"/>
      <c r="P34" s="91"/>
      <c r="Q34" s="6"/>
      <c r="R34" s="91"/>
      <c r="S34" s="6"/>
      <c r="T34" s="91"/>
      <c r="U34" s="6"/>
      <c r="V34" s="100"/>
      <c r="W34" s="6"/>
      <c r="X34" s="100"/>
      <c r="Y34" s="6"/>
      <c r="Z34" s="100"/>
      <c r="AA34" s="6"/>
      <c r="AB34" s="100"/>
      <c r="AC34" s="6"/>
      <c r="AD34" s="100"/>
      <c r="AE34" s="6"/>
      <c r="AF34" s="100"/>
      <c r="AG34" s="91"/>
      <c r="AH34" s="95">
        <f t="shared" si="0"/>
        <v>0</v>
      </c>
      <c r="AI34" s="65">
        <f t="shared" si="1"/>
        <v>0</v>
      </c>
      <c r="AJ34" s="15"/>
    </row>
    <row r="35" spans="1:36" x14ac:dyDescent="0.3">
      <c r="A35" s="184" t="s">
        <v>64</v>
      </c>
      <c r="B35" s="164"/>
      <c r="C35" s="160"/>
      <c r="D35" s="160"/>
      <c r="E35" s="160"/>
      <c r="F35" s="160"/>
      <c r="G35" s="160"/>
      <c r="H35" s="160"/>
      <c r="I35" s="163"/>
      <c r="J35" s="82"/>
      <c r="K35" s="86"/>
      <c r="L35" s="90"/>
      <c r="M35" s="1"/>
      <c r="N35" s="90"/>
      <c r="O35" s="1"/>
      <c r="P35" s="90"/>
      <c r="Q35" s="1"/>
      <c r="R35" s="90"/>
      <c r="S35" s="1"/>
      <c r="T35" s="90"/>
      <c r="U35" s="1"/>
      <c r="V35" s="99"/>
      <c r="W35" s="1"/>
      <c r="X35" s="99"/>
      <c r="Y35" s="1"/>
      <c r="Z35" s="99"/>
      <c r="AA35" s="1"/>
      <c r="AB35" s="99"/>
      <c r="AC35" s="1"/>
      <c r="AD35" s="99"/>
      <c r="AE35" s="1"/>
      <c r="AF35" s="99"/>
      <c r="AG35" s="90"/>
      <c r="AH35" s="95">
        <f t="shared" si="0"/>
        <v>0</v>
      </c>
      <c r="AI35" s="65">
        <f t="shared" si="1"/>
        <v>0</v>
      </c>
      <c r="AJ35" s="15"/>
    </row>
    <row r="36" spans="1:36" x14ac:dyDescent="0.3">
      <c r="A36" s="183" t="s">
        <v>65</v>
      </c>
      <c r="B36" s="173"/>
      <c r="C36" s="169"/>
      <c r="D36" s="169"/>
      <c r="E36" s="169"/>
      <c r="F36" s="169"/>
      <c r="G36" s="169"/>
      <c r="H36" s="169"/>
      <c r="I36" s="172"/>
      <c r="J36" s="83"/>
      <c r="K36" s="87"/>
      <c r="L36" s="91"/>
      <c r="M36" s="6"/>
      <c r="N36" s="91"/>
      <c r="O36" s="6"/>
      <c r="P36" s="91"/>
      <c r="Q36" s="6"/>
      <c r="R36" s="91"/>
      <c r="S36" s="6"/>
      <c r="T36" s="91"/>
      <c r="U36" s="6"/>
      <c r="V36" s="100"/>
      <c r="W36" s="6"/>
      <c r="X36" s="100"/>
      <c r="Y36" s="6"/>
      <c r="Z36" s="100"/>
      <c r="AA36" s="6"/>
      <c r="AB36" s="100"/>
      <c r="AC36" s="6"/>
      <c r="AD36" s="100"/>
      <c r="AE36" s="6"/>
      <c r="AF36" s="100"/>
      <c r="AG36" s="91"/>
      <c r="AH36" s="95">
        <f t="shared" si="0"/>
        <v>0</v>
      </c>
      <c r="AI36" s="65">
        <f t="shared" si="1"/>
        <v>0</v>
      </c>
      <c r="AJ36" s="15"/>
    </row>
    <row r="37" spans="1:36" x14ac:dyDescent="0.3">
      <c r="A37" s="184" t="s">
        <v>66</v>
      </c>
      <c r="B37" s="164"/>
      <c r="C37" s="160"/>
      <c r="D37" s="160"/>
      <c r="E37" s="160"/>
      <c r="F37" s="160"/>
      <c r="G37" s="160"/>
      <c r="H37" s="160"/>
      <c r="I37" s="163"/>
      <c r="J37" s="82"/>
      <c r="K37" s="86"/>
      <c r="L37" s="90"/>
      <c r="M37" s="1"/>
      <c r="N37" s="90"/>
      <c r="O37" s="1"/>
      <c r="P37" s="90"/>
      <c r="Q37" s="1"/>
      <c r="R37" s="90"/>
      <c r="S37" s="1"/>
      <c r="T37" s="90"/>
      <c r="U37" s="1"/>
      <c r="V37" s="99"/>
      <c r="W37" s="1"/>
      <c r="X37" s="99"/>
      <c r="Y37" s="1"/>
      <c r="Z37" s="99"/>
      <c r="AA37" s="1"/>
      <c r="AB37" s="99"/>
      <c r="AC37" s="1"/>
      <c r="AD37" s="99"/>
      <c r="AE37" s="1"/>
      <c r="AF37" s="99"/>
      <c r="AG37" s="90"/>
      <c r="AH37" s="95">
        <f t="shared" si="0"/>
        <v>0</v>
      </c>
      <c r="AI37" s="65">
        <f t="shared" si="1"/>
        <v>0</v>
      </c>
      <c r="AJ37" s="15"/>
    </row>
    <row r="38" spans="1:36" x14ac:dyDescent="0.3">
      <c r="A38" s="183" t="s">
        <v>67</v>
      </c>
      <c r="B38" s="173"/>
      <c r="C38" s="169"/>
      <c r="D38" s="169"/>
      <c r="E38" s="169"/>
      <c r="F38" s="169"/>
      <c r="G38" s="169"/>
      <c r="H38" s="169"/>
      <c r="I38" s="172"/>
      <c r="J38" s="83"/>
      <c r="K38" s="87"/>
      <c r="L38" s="91"/>
      <c r="M38" s="6"/>
      <c r="N38" s="91"/>
      <c r="O38" s="6"/>
      <c r="P38" s="91"/>
      <c r="Q38" s="6"/>
      <c r="R38" s="91"/>
      <c r="S38" s="6"/>
      <c r="T38" s="91"/>
      <c r="U38" s="6"/>
      <c r="V38" s="100"/>
      <c r="W38" s="6"/>
      <c r="X38" s="100"/>
      <c r="Y38" s="6"/>
      <c r="Z38" s="100"/>
      <c r="AA38" s="6"/>
      <c r="AB38" s="100"/>
      <c r="AC38" s="6"/>
      <c r="AD38" s="100"/>
      <c r="AE38" s="6"/>
      <c r="AF38" s="100"/>
      <c r="AG38" s="91"/>
      <c r="AH38" s="95">
        <f t="shared" si="0"/>
        <v>0</v>
      </c>
      <c r="AI38" s="65">
        <f t="shared" si="1"/>
        <v>0</v>
      </c>
      <c r="AJ38" s="15"/>
    </row>
    <row r="39" spans="1:36" x14ac:dyDescent="0.3">
      <c r="A39" s="184" t="s">
        <v>68</v>
      </c>
      <c r="B39" s="164"/>
      <c r="C39" s="160"/>
      <c r="D39" s="160"/>
      <c r="E39" s="160"/>
      <c r="F39" s="160"/>
      <c r="G39" s="160"/>
      <c r="H39" s="160"/>
      <c r="I39" s="163"/>
      <c r="J39" s="82"/>
      <c r="K39" s="86"/>
      <c r="L39" s="90"/>
      <c r="M39" s="1"/>
      <c r="N39" s="90"/>
      <c r="O39" s="1"/>
      <c r="P39" s="90"/>
      <c r="Q39" s="1"/>
      <c r="R39" s="90"/>
      <c r="S39" s="1"/>
      <c r="T39" s="90"/>
      <c r="U39" s="1"/>
      <c r="V39" s="99"/>
      <c r="W39" s="1"/>
      <c r="X39" s="99"/>
      <c r="Y39" s="1"/>
      <c r="Z39" s="99"/>
      <c r="AA39" s="1"/>
      <c r="AB39" s="99"/>
      <c r="AC39" s="1"/>
      <c r="AD39" s="99"/>
      <c r="AE39" s="1"/>
      <c r="AF39" s="99"/>
      <c r="AG39" s="90"/>
      <c r="AH39" s="95">
        <f t="shared" si="0"/>
        <v>0</v>
      </c>
      <c r="AI39" s="65">
        <f t="shared" si="1"/>
        <v>0</v>
      </c>
      <c r="AJ39" s="15"/>
    </row>
    <row r="40" spans="1:36" x14ac:dyDescent="0.3">
      <c r="A40" s="183" t="s">
        <v>69</v>
      </c>
      <c r="B40" s="173"/>
      <c r="C40" s="169"/>
      <c r="D40" s="169"/>
      <c r="E40" s="169"/>
      <c r="F40" s="169"/>
      <c r="G40" s="169"/>
      <c r="H40" s="169"/>
      <c r="I40" s="172"/>
      <c r="J40" s="83"/>
      <c r="K40" s="87"/>
      <c r="L40" s="91"/>
      <c r="M40" s="6"/>
      <c r="N40" s="91"/>
      <c r="O40" s="6"/>
      <c r="P40" s="91"/>
      <c r="Q40" s="6"/>
      <c r="R40" s="91"/>
      <c r="S40" s="6"/>
      <c r="T40" s="91"/>
      <c r="U40" s="6"/>
      <c r="V40" s="100"/>
      <c r="W40" s="6"/>
      <c r="X40" s="100"/>
      <c r="Y40" s="6"/>
      <c r="Z40" s="100"/>
      <c r="AA40" s="6"/>
      <c r="AB40" s="100"/>
      <c r="AC40" s="6"/>
      <c r="AD40" s="100"/>
      <c r="AE40" s="6"/>
      <c r="AF40" s="100"/>
      <c r="AG40" s="91"/>
      <c r="AH40" s="95">
        <f t="shared" si="0"/>
        <v>0</v>
      </c>
      <c r="AI40" s="65">
        <f t="shared" si="1"/>
        <v>0</v>
      </c>
      <c r="AJ40" s="15"/>
    </row>
    <row r="41" spans="1:36" x14ac:dyDescent="0.3">
      <c r="A41" s="184" t="s">
        <v>70</v>
      </c>
      <c r="B41" s="164"/>
      <c r="C41" s="160"/>
      <c r="D41" s="160"/>
      <c r="E41" s="160"/>
      <c r="F41" s="160"/>
      <c r="G41" s="160"/>
      <c r="H41" s="160"/>
      <c r="I41" s="163"/>
      <c r="J41" s="82"/>
      <c r="K41" s="86"/>
      <c r="L41" s="90"/>
      <c r="M41" s="1"/>
      <c r="N41" s="90"/>
      <c r="O41" s="1"/>
      <c r="P41" s="90"/>
      <c r="Q41" s="1"/>
      <c r="R41" s="90"/>
      <c r="S41" s="1"/>
      <c r="T41" s="90"/>
      <c r="U41" s="1"/>
      <c r="V41" s="99"/>
      <c r="W41" s="1"/>
      <c r="X41" s="99"/>
      <c r="Y41" s="1"/>
      <c r="Z41" s="99"/>
      <c r="AA41" s="1"/>
      <c r="AB41" s="99"/>
      <c r="AC41" s="1"/>
      <c r="AD41" s="99"/>
      <c r="AE41" s="1"/>
      <c r="AF41" s="99"/>
      <c r="AG41" s="90"/>
      <c r="AH41" s="95">
        <f t="shared" si="0"/>
        <v>0</v>
      </c>
      <c r="AI41" s="65">
        <f t="shared" si="1"/>
        <v>0</v>
      </c>
      <c r="AJ41" s="15"/>
    </row>
    <row r="42" spans="1:36" x14ac:dyDescent="0.3">
      <c r="A42" s="183" t="s">
        <v>71</v>
      </c>
      <c r="B42" s="173"/>
      <c r="C42" s="169"/>
      <c r="D42" s="169"/>
      <c r="E42" s="169"/>
      <c r="F42" s="169"/>
      <c r="G42" s="169"/>
      <c r="H42" s="169"/>
      <c r="I42" s="172"/>
      <c r="J42" s="83"/>
      <c r="K42" s="87"/>
      <c r="L42" s="91"/>
      <c r="M42" s="6"/>
      <c r="N42" s="91"/>
      <c r="O42" s="6"/>
      <c r="P42" s="91"/>
      <c r="Q42" s="6"/>
      <c r="R42" s="91"/>
      <c r="S42" s="6"/>
      <c r="T42" s="91"/>
      <c r="U42" s="6"/>
      <c r="V42" s="100"/>
      <c r="W42" s="6"/>
      <c r="X42" s="100"/>
      <c r="Y42" s="6"/>
      <c r="Z42" s="100"/>
      <c r="AA42" s="6"/>
      <c r="AB42" s="100"/>
      <c r="AC42" s="6"/>
      <c r="AD42" s="100"/>
      <c r="AE42" s="6"/>
      <c r="AF42" s="100"/>
      <c r="AG42" s="91"/>
      <c r="AH42" s="95">
        <f t="shared" si="0"/>
        <v>0</v>
      </c>
      <c r="AI42" s="65">
        <f t="shared" si="1"/>
        <v>0</v>
      </c>
      <c r="AJ42" s="15"/>
    </row>
    <row r="43" spans="1:36" x14ac:dyDescent="0.3">
      <c r="A43" s="184" t="s">
        <v>72</v>
      </c>
      <c r="B43" s="164"/>
      <c r="C43" s="160"/>
      <c r="D43" s="160"/>
      <c r="E43" s="160"/>
      <c r="F43" s="160"/>
      <c r="G43" s="160"/>
      <c r="H43" s="160"/>
      <c r="I43" s="163"/>
      <c r="J43" s="82"/>
      <c r="K43" s="86"/>
      <c r="L43" s="90"/>
      <c r="M43" s="1"/>
      <c r="N43" s="90"/>
      <c r="O43" s="1"/>
      <c r="P43" s="90"/>
      <c r="Q43" s="1"/>
      <c r="R43" s="90"/>
      <c r="S43" s="1"/>
      <c r="T43" s="90"/>
      <c r="U43" s="1"/>
      <c r="V43" s="99"/>
      <c r="W43" s="1"/>
      <c r="X43" s="99"/>
      <c r="Y43" s="1"/>
      <c r="Z43" s="99"/>
      <c r="AA43" s="1"/>
      <c r="AB43" s="99"/>
      <c r="AC43" s="1"/>
      <c r="AD43" s="99"/>
      <c r="AE43" s="1"/>
      <c r="AF43" s="99"/>
      <c r="AG43" s="90"/>
      <c r="AH43" s="95">
        <f t="shared" si="0"/>
        <v>0</v>
      </c>
      <c r="AI43" s="65">
        <f t="shared" si="1"/>
        <v>0</v>
      </c>
      <c r="AJ43" s="15"/>
    </row>
    <row r="44" spans="1:36" x14ac:dyDescent="0.3">
      <c r="A44" s="183" t="s">
        <v>73</v>
      </c>
      <c r="B44" s="173"/>
      <c r="C44" s="169"/>
      <c r="D44" s="169"/>
      <c r="E44" s="169"/>
      <c r="F44" s="169"/>
      <c r="G44" s="169"/>
      <c r="H44" s="169"/>
      <c r="I44" s="172"/>
      <c r="J44" s="83"/>
      <c r="K44" s="87"/>
      <c r="L44" s="91"/>
      <c r="M44" s="6"/>
      <c r="N44" s="91"/>
      <c r="O44" s="6"/>
      <c r="P44" s="91"/>
      <c r="Q44" s="6"/>
      <c r="R44" s="91"/>
      <c r="S44" s="6"/>
      <c r="T44" s="91"/>
      <c r="U44" s="6"/>
      <c r="V44" s="100"/>
      <c r="W44" s="6"/>
      <c r="X44" s="100"/>
      <c r="Y44" s="6"/>
      <c r="Z44" s="100"/>
      <c r="AA44" s="6"/>
      <c r="AB44" s="100"/>
      <c r="AC44" s="6"/>
      <c r="AD44" s="100"/>
      <c r="AE44" s="6"/>
      <c r="AF44" s="100"/>
      <c r="AG44" s="91"/>
      <c r="AH44" s="95">
        <f t="shared" si="0"/>
        <v>0</v>
      </c>
      <c r="AI44" s="65">
        <f t="shared" si="1"/>
        <v>0</v>
      </c>
      <c r="AJ44" s="15"/>
    </row>
    <row r="45" spans="1:36" x14ac:dyDescent="0.3">
      <c r="A45" s="184" t="s">
        <v>74</v>
      </c>
      <c r="B45" s="164"/>
      <c r="C45" s="160"/>
      <c r="D45" s="160"/>
      <c r="E45" s="160"/>
      <c r="F45" s="160"/>
      <c r="G45" s="160"/>
      <c r="H45" s="160"/>
      <c r="I45" s="163"/>
      <c r="J45" s="82"/>
      <c r="K45" s="86"/>
      <c r="L45" s="90"/>
      <c r="M45" s="1"/>
      <c r="N45" s="90"/>
      <c r="O45" s="1"/>
      <c r="P45" s="90"/>
      <c r="Q45" s="1"/>
      <c r="R45" s="90"/>
      <c r="S45" s="1"/>
      <c r="T45" s="90"/>
      <c r="U45" s="1"/>
      <c r="V45" s="99"/>
      <c r="W45" s="1"/>
      <c r="X45" s="99"/>
      <c r="Y45" s="1"/>
      <c r="Z45" s="99"/>
      <c r="AA45" s="1"/>
      <c r="AB45" s="99"/>
      <c r="AC45" s="1"/>
      <c r="AD45" s="99"/>
      <c r="AE45" s="1"/>
      <c r="AF45" s="99"/>
      <c r="AG45" s="90"/>
      <c r="AH45" s="95">
        <f t="shared" si="0"/>
        <v>0</v>
      </c>
      <c r="AI45" s="65">
        <f t="shared" si="1"/>
        <v>0</v>
      </c>
      <c r="AJ45" s="15"/>
    </row>
    <row r="46" spans="1:36" x14ac:dyDescent="0.3">
      <c r="A46" s="183" t="s">
        <v>75</v>
      </c>
      <c r="B46" s="173"/>
      <c r="C46" s="169"/>
      <c r="D46" s="169"/>
      <c r="E46" s="169"/>
      <c r="F46" s="169"/>
      <c r="G46" s="169"/>
      <c r="H46" s="169"/>
      <c r="I46" s="172"/>
      <c r="J46" s="83"/>
      <c r="K46" s="87"/>
      <c r="L46" s="91"/>
      <c r="M46" s="6"/>
      <c r="N46" s="91"/>
      <c r="O46" s="6"/>
      <c r="P46" s="91"/>
      <c r="Q46" s="6"/>
      <c r="R46" s="91"/>
      <c r="S46" s="6"/>
      <c r="T46" s="91"/>
      <c r="U46" s="6"/>
      <c r="V46" s="100"/>
      <c r="W46" s="6"/>
      <c r="X46" s="100"/>
      <c r="Y46" s="6"/>
      <c r="Z46" s="100"/>
      <c r="AA46" s="6"/>
      <c r="AB46" s="100"/>
      <c r="AC46" s="6"/>
      <c r="AD46" s="100"/>
      <c r="AE46" s="6"/>
      <c r="AF46" s="100"/>
      <c r="AG46" s="91"/>
      <c r="AH46" s="95">
        <f t="shared" si="0"/>
        <v>0</v>
      </c>
      <c r="AI46" s="65">
        <f t="shared" si="1"/>
        <v>0</v>
      </c>
      <c r="AJ46" s="15"/>
    </row>
    <row r="47" spans="1:36" x14ac:dyDescent="0.3">
      <c r="A47" s="184" t="s">
        <v>76</v>
      </c>
      <c r="B47" s="164"/>
      <c r="C47" s="160"/>
      <c r="D47" s="160"/>
      <c r="E47" s="160"/>
      <c r="F47" s="160"/>
      <c r="G47" s="160"/>
      <c r="H47" s="160"/>
      <c r="I47" s="163"/>
      <c r="J47" s="82"/>
      <c r="K47" s="86"/>
      <c r="L47" s="90"/>
      <c r="M47" s="1"/>
      <c r="N47" s="90"/>
      <c r="O47" s="1"/>
      <c r="P47" s="90"/>
      <c r="Q47" s="1"/>
      <c r="R47" s="90"/>
      <c r="S47" s="1"/>
      <c r="T47" s="90"/>
      <c r="U47" s="1"/>
      <c r="V47" s="99"/>
      <c r="W47" s="1"/>
      <c r="X47" s="99"/>
      <c r="Y47" s="1"/>
      <c r="Z47" s="99"/>
      <c r="AA47" s="1"/>
      <c r="AB47" s="99"/>
      <c r="AC47" s="1"/>
      <c r="AD47" s="99"/>
      <c r="AE47" s="1"/>
      <c r="AF47" s="99"/>
      <c r="AG47" s="90"/>
      <c r="AH47" s="95">
        <f t="shared" si="0"/>
        <v>0</v>
      </c>
      <c r="AI47" s="65">
        <f t="shared" si="1"/>
        <v>0</v>
      </c>
      <c r="AJ47" s="15"/>
    </row>
    <row r="48" spans="1:36" x14ac:dyDescent="0.3">
      <c r="A48" s="183" t="s">
        <v>77</v>
      </c>
      <c r="B48" s="173"/>
      <c r="C48" s="169"/>
      <c r="D48" s="169"/>
      <c r="E48" s="169"/>
      <c r="F48" s="169"/>
      <c r="G48" s="169"/>
      <c r="H48" s="169"/>
      <c r="I48" s="172"/>
      <c r="J48" s="83"/>
      <c r="K48" s="87"/>
      <c r="L48" s="91"/>
      <c r="M48" s="6"/>
      <c r="N48" s="91"/>
      <c r="O48" s="6"/>
      <c r="P48" s="91"/>
      <c r="Q48" s="6"/>
      <c r="R48" s="91"/>
      <c r="S48" s="6"/>
      <c r="T48" s="91"/>
      <c r="U48" s="6"/>
      <c r="V48" s="100"/>
      <c r="W48" s="6"/>
      <c r="X48" s="100"/>
      <c r="Y48" s="6"/>
      <c r="Z48" s="100"/>
      <c r="AA48" s="6"/>
      <c r="AB48" s="100"/>
      <c r="AC48" s="6"/>
      <c r="AD48" s="100"/>
      <c r="AE48" s="6"/>
      <c r="AF48" s="100"/>
      <c r="AG48" s="91"/>
      <c r="AH48" s="95">
        <f t="shared" si="0"/>
        <v>0</v>
      </c>
      <c r="AI48" s="65">
        <f t="shared" si="1"/>
        <v>0</v>
      </c>
      <c r="AJ48" s="15"/>
    </row>
    <row r="49" spans="1:36" x14ac:dyDescent="0.3">
      <c r="A49" s="184" t="s">
        <v>78</v>
      </c>
      <c r="B49" s="164"/>
      <c r="C49" s="160"/>
      <c r="D49" s="160"/>
      <c r="E49" s="160"/>
      <c r="F49" s="160"/>
      <c r="G49" s="160"/>
      <c r="H49" s="160"/>
      <c r="I49" s="163"/>
      <c r="J49" s="82"/>
      <c r="K49" s="86"/>
      <c r="L49" s="90"/>
      <c r="M49" s="1"/>
      <c r="N49" s="90"/>
      <c r="O49" s="1"/>
      <c r="P49" s="90"/>
      <c r="Q49" s="1"/>
      <c r="R49" s="90"/>
      <c r="S49" s="1"/>
      <c r="T49" s="90"/>
      <c r="U49" s="1"/>
      <c r="V49" s="99"/>
      <c r="W49" s="1"/>
      <c r="X49" s="99"/>
      <c r="Y49" s="1"/>
      <c r="Z49" s="99"/>
      <c r="AA49" s="1"/>
      <c r="AB49" s="99"/>
      <c r="AC49" s="1"/>
      <c r="AD49" s="99"/>
      <c r="AE49" s="1"/>
      <c r="AF49" s="99"/>
      <c r="AG49" s="90"/>
      <c r="AH49" s="95">
        <f t="shared" si="0"/>
        <v>0</v>
      </c>
      <c r="AI49" s="65">
        <f t="shared" si="1"/>
        <v>0</v>
      </c>
      <c r="AJ49" s="15"/>
    </row>
    <row r="50" spans="1:36" x14ac:dyDescent="0.3">
      <c r="A50" s="183" t="s">
        <v>79</v>
      </c>
      <c r="B50" s="173"/>
      <c r="C50" s="169"/>
      <c r="D50" s="169"/>
      <c r="E50" s="169"/>
      <c r="F50" s="169"/>
      <c r="G50" s="169"/>
      <c r="H50" s="169"/>
      <c r="I50" s="172"/>
      <c r="J50" s="83"/>
      <c r="K50" s="87"/>
      <c r="L50" s="91"/>
      <c r="M50" s="6"/>
      <c r="N50" s="91"/>
      <c r="O50" s="6"/>
      <c r="P50" s="91"/>
      <c r="Q50" s="6"/>
      <c r="R50" s="91"/>
      <c r="S50" s="6"/>
      <c r="T50" s="91"/>
      <c r="U50" s="6"/>
      <c r="V50" s="100"/>
      <c r="W50" s="6"/>
      <c r="X50" s="100"/>
      <c r="Y50" s="6"/>
      <c r="Z50" s="100"/>
      <c r="AA50" s="6"/>
      <c r="AB50" s="100"/>
      <c r="AC50" s="6"/>
      <c r="AD50" s="100"/>
      <c r="AE50" s="6"/>
      <c r="AF50" s="100"/>
      <c r="AG50" s="91"/>
      <c r="AH50" s="95">
        <f t="shared" si="0"/>
        <v>0</v>
      </c>
      <c r="AI50" s="65">
        <f t="shared" si="1"/>
        <v>0</v>
      </c>
      <c r="AJ50" s="15"/>
    </row>
    <row r="51" spans="1:36" x14ac:dyDescent="0.3">
      <c r="A51" s="184" t="s">
        <v>80</v>
      </c>
      <c r="B51" s="164"/>
      <c r="C51" s="160"/>
      <c r="D51" s="160"/>
      <c r="E51" s="160"/>
      <c r="F51" s="160"/>
      <c r="G51" s="160"/>
      <c r="H51" s="160"/>
      <c r="I51" s="163"/>
      <c r="J51" s="82"/>
      <c r="K51" s="86"/>
      <c r="L51" s="90"/>
      <c r="M51" s="1"/>
      <c r="N51" s="90"/>
      <c r="O51" s="1"/>
      <c r="P51" s="90"/>
      <c r="Q51" s="1"/>
      <c r="R51" s="90"/>
      <c r="S51" s="1"/>
      <c r="T51" s="90"/>
      <c r="U51" s="1"/>
      <c r="V51" s="99"/>
      <c r="W51" s="1"/>
      <c r="X51" s="99"/>
      <c r="Y51" s="1"/>
      <c r="Z51" s="99"/>
      <c r="AA51" s="1"/>
      <c r="AB51" s="99"/>
      <c r="AC51" s="1"/>
      <c r="AD51" s="99"/>
      <c r="AE51" s="1"/>
      <c r="AF51" s="99"/>
      <c r="AG51" s="90"/>
      <c r="AH51" s="95">
        <f t="shared" si="0"/>
        <v>0</v>
      </c>
      <c r="AI51" s="65">
        <f t="shared" si="1"/>
        <v>0</v>
      </c>
      <c r="AJ51" s="15"/>
    </row>
    <row r="52" spans="1:36" x14ac:dyDescent="0.3">
      <c r="A52" s="183" t="s">
        <v>81</v>
      </c>
      <c r="B52" s="173"/>
      <c r="C52" s="169"/>
      <c r="D52" s="169"/>
      <c r="E52" s="169"/>
      <c r="F52" s="169"/>
      <c r="G52" s="169"/>
      <c r="H52" s="169"/>
      <c r="I52" s="172"/>
      <c r="J52" s="83"/>
      <c r="K52" s="87"/>
      <c r="L52" s="91"/>
      <c r="M52" s="6"/>
      <c r="N52" s="91"/>
      <c r="O52" s="6"/>
      <c r="P52" s="91"/>
      <c r="Q52" s="6"/>
      <c r="R52" s="91"/>
      <c r="S52" s="6"/>
      <c r="T52" s="91"/>
      <c r="U52" s="6"/>
      <c r="V52" s="100"/>
      <c r="W52" s="6"/>
      <c r="X52" s="100"/>
      <c r="Y52" s="6"/>
      <c r="Z52" s="100"/>
      <c r="AA52" s="6"/>
      <c r="AB52" s="100"/>
      <c r="AC52" s="6"/>
      <c r="AD52" s="100"/>
      <c r="AE52" s="6"/>
      <c r="AF52" s="100"/>
      <c r="AG52" s="91"/>
      <c r="AH52" s="95">
        <f t="shared" si="0"/>
        <v>0</v>
      </c>
      <c r="AI52" s="65">
        <f t="shared" si="1"/>
        <v>0</v>
      </c>
      <c r="AJ52" s="15"/>
    </row>
    <row r="53" spans="1:36" x14ac:dyDescent="0.3">
      <c r="A53" s="184" t="s">
        <v>82</v>
      </c>
      <c r="B53" s="164"/>
      <c r="C53" s="160"/>
      <c r="D53" s="160"/>
      <c r="E53" s="160"/>
      <c r="F53" s="160"/>
      <c r="G53" s="160"/>
      <c r="H53" s="160"/>
      <c r="I53" s="163"/>
      <c r="J53" s="82"/>
      <c r="K53" s="86"/>
      <c r="L53" s="90"/>
      <c r="M53" s="1"/>
      <c r="N53" s="90"/>
      <c r="O53" s="1"/>
      <c r="P53" s="90"/>
      <c r="Q53" s="1"/>
      <c r="R53" s="90"/>
      <c r="S53" s="1"/>
      <c r="T53" s="90"/>
      <c r="U53" s="1"/>
      <c r="V53" s="99"/>
      <c r="W53" s="1"/>
      <c r="X53" s="99"/>
      <c r="Y53" s="1"/>
      <c r="Z53" s="99"/>
      <c r="AA53" s="1"/>
      <c r="AB53" s="99"/>
      <c r="AC53" s="1"/>
      <c r="AD53" s="99"/>
      <c r="AE53" s="1"/>
      <c r="AF53" s="99"/>
      <c r="AG53" s="90"/>
      <c r="AH53" s="95">
        <f t="shared" si="0"/>
        <v>0</v>
      </c>
      <c r="AI53" s="65">
        <f t="shared" si="1"/>
        <v>0</v>
      </c>
      <c r="AJ53" s="15"/>
    </row>
    <row r="54" spans="1:36" x14ac:dyDescent="0.3">
      <c r="A54" s="183" t="s">
        <v>83</v>
      </c>
      <c r="B54" s="173"/>
      <c r="C54" s="169"/>
      <c r="D54" s="169"/>
      <c r="E54" s="169"/>
      <c r="F54" s="169"/>
      <c r="G54" s="169"/>
      <c r="H54" s="169"/>
      <c r="I54" s="172"/>
      <c r="J54" s="83"/>
      <c r="K54" s="87"/>
      <c r="L54" s="91"/>
      <c r="M54" s="6"/>
      <c r="N54" s="91"/>
      <c r="O54" s="6"/>
      <c r="P54" s="91"/>
      <c r="Q54" s="6"/>
      <c r="R54" s="91"/>
      <c r="S54" s="6"/>
      <c r="T54" s="91"/>
      <c r="U54" s="6"/>
      <c r="V54" s="100"/>
      <c r="W54" s="6"/>
      <c r="X54" s="100"/>
      <c r="Y54" s="6"/>
      <c r="Z54" s="100"/>
      <c r="AA54" s="6"/>
      <c r="AB54" s="100"/>
      <c r="AC54" s="6"/>
      <c r="AD54" s="100"/>
      <c r="AE54" s="6"/>
      <c r="AF54" s="100"/>
      <c r="AG54" s="91"/>
      <c r="AH54" s="95">
        <f t="shared" si="0"/>
        <v>0</v>
      </c>
      <c r="AI54" s="65">
        <f t="shared" si="1"/>
        <v>0</v>
      </c>
      <c r="AJ54" s="15"/>
    </row>
    <row r="55" spans="1:36" x14ac:dyDescent="0.3">
      <c r="A55" s="184" t="s">
        <v>84</v>
      </c>
      <c r="B55" s="164"/>
      <c r="C55" s="160"/>
      <c r="D55" s="160"/>
      <c r="E55" s="160"/>
      <c r="F55" s="160"/>
      <c r="G55" s="160"/>
      <c r="H55" s="160"/>
      <c r="I55" s="163"/>
      <c r="J55" s="82"/>
      <c r="K55" s="86"/>
      <c r="L55" s="90"/>
      <c r="M55" s="1"/>
      <c r="N55" s="90"/>
      <c r="O55" s="1"/>
      <c r="P55" s="90"/>
      <c r="Q55" s="1"/>
      <c r="R55" s="90"/>
      <c r="S55" s="1"/>
      <c r="T55" s="90"/>
      <c r="U55" s="1"/>
      <c r="V55" s="99"/>
      <c r="W55" s="1"/>
      <c r="X55" s="99"/>
      <c r="Y55" s="1"/>
      <c r="Z55" s="99"/>
      <c r="AA55" s="1"/>
      <c r="AB55" s="99"/>
      <c r="AC55" s="1"/>
      <c r="AD55" s="99"/>
      <c r="AE55" s="1"/>
      <c r="AF55" s="99"/>
      <c r="AG55" s="90"/>
      <c r="AH55" s="95">
        <f t="shared" si="0"/>
        <v>0</v>
      </c>
      <c r="AI55" s="65">
        <f t="shared" si="1"/>
        <v>0</v>
      </c>
      <c r="AJ55" s="15"/>
    </row>
    <row r="56" spans="1:36" x14ac:dyDescent="0.3">
      <c r="A56" s="183" t="s">
        <v>85</v>
      </c>
      <c r="B56" s="173"/>
      <c r="C56" s="169"/>
      <c r="D56" s="169"/>
      <c r="E56" s="169"/>
      <c r="F56" s="169"/>
      <c r="G56" s="169"/>
      <c r="H56" s="169"/>
      <c r="I56" s="172"/>
      <c r="J56" s="83"/>
      <c r="K56" s="87"/>
      <c r="L56" s="91"/>
      <c r="M56" s="6"/>
      <c r="N56" s="91"/>
      <c r="O56" s="6"/>
      <c r="P56" s="91"/>
      <c r="Q56" s="6"/>
      <c r="R56" s="91"/>
      <c r="S56" s="6"/>
      <c r="T56" s="91"/>
      <c r="U56" s="6"/>
      <c r="V56" s="100"/>
      <c r="W56" s="6"/>
      <c r="X56" s="100"/>
      <c r="Y56" s="6"/>
      <c r="Z56" s="100"/>
      <c r="AA56" s="6"/>
      <c r="AB56" s="100"/>
      <c r="AC56" s="6"/>
      <c r="AD56" s="100"/>
      <c r="AE56" s="6"/>
      <c r="AF56" s="100"/>
      <c r="AG56" s="91"/>
      <c r="AH56" s="95">
        <f t="shared" si="0"/>
        <v>0</v>
      </c>
      <c r="AI56" s="65">
        <f t="shared" si="1"/>
        <v>0</v>
      </c>
      <c r="AJ56" s="15"/>
    </row>
    <row r="57" spans="1:36" x14ac:dyDescent="0.3">
      <c r="A57" s="184" t="s">
        <v>86</v>
      </c>
      <c r="B57" s="164"/>
      <c r="C57" s="160"/>
      <c r="D57" s="160"/>
      <c r="E57" s="160"/>
      <c r="F57" s="160"/>
      <c r="G57" s="160"/>
      <c r="H57" s="160"/>
      <c r="I57" s="163"/>
      <c r="J57" s="82"/>
      <c r="K57" s="86"/>
      <c r="L57" s="90"/>
      <c r="M57" s="1"/>
      <c r="N57" s="90"/>
      <c r="O57" s="1"/>
      <c r="P57" s="90"/>
      <c r="Q57" s="1"/>
      <c r="R57" s="90"/>
      <c r="S57" s="1"/>
      <c r="T57" s="90"/>
      <c r="U57" s="1"/>
      <c r="V57" s="99"/>
      <c r="W57" s="1"/>
      <c r="X57" s="99"/>
      <c r="Y57" s="1"/>
      <c r="Z57" s="99"/>
      <c r="AA57" s="1"/>
      <c r="AB57" s="99"/>
      <c r="AC57" s="1"/>
      <c r="AD57" s="99"/>
      <c r="AE57" s="1"/>
      <c r="AF57" s="99"/>
      <c r="AG57" s="90"/>
      <c r="AH57" s="95">
        <f t="shared" si="0"/>
        <v>0</v>
      </c>
      <c r="AI57" s="65">
        <f t="shared" si="1"/>
        <v>0</v>
      </c>
      <c r="AJ57" s="15"/>
    </row>
    <row r="58" spans="1:36" x14ac:dyDescent="0.3">
      <c r="A58" s="183" t="s">
        <v>87</v>
      </c>
      <c r="B58" s="173"/>
      <c r="C58" s="169"/>
      <c r="D58" s="169"/>
      <c r="E58" s="169"/>
      <c r="F58" s="169"/>
      <c r="G58" s="169"/>
      <c r="H58" s="169"/>
      <c r="I58" s="172"/>
      <c r="J58" s="83"/>
      <c r="K58" s="87"/>
      <c r="L58" s="91"/>
      <c r="M58" s="6"/>
      <c r="N58" s="91"/>
      <c r="O58" s="6"/>
      <c r="P58" s="91"/>
      <c r="Q58" s="6"/>
      <c r="R58" s="91"/>
      <c r="S58" s="6"/>
      <c r="T58" s="91"/>
      <c r="U58" s="6"/>
      <c r="V58" s="100"/>
      <c r="W58" s="6"/>
      <c r="X58" s="100"/>
      <c r="Y58" s="6"/>
      <c r="Z58" s="100"/>
      <c r="AA58" s="6"/>
      <c r="AB58" s="100"/>
      <c r="AC58" s="6"/>
      <c r="AD58" s="100"/>
      <c r="AE58" s="6"/>
      <c r="AF58" s="100"/>
      <c r="AG58" s="91"/>
      <c r="AH58" s="95">
        <f t="shared" si="0"/>
        <v>0</v>
      </c>
      <c r="AI58" s="65">
        <f t="shared" si="1"/>
        <v>0</v>
      </c>
      <c r="AJ58" s="15"/>
    </row>
    <row r="59" spans="1:36" x14ac:dyDescent="0.3">
      <c r="A59" s="184" t="s">
        <v>88</v>
      </c>
      <c r="B59" s="164"/>
      <c r="C59" s="160"/>
      <c r="D59" s="160"/>
      <c r="E59" s="160"/>
      <c r="F59" s="160"/>
      <c r="G59" s="160"/>
      <c r="H59" s="160"/>
      <c r="I59" s="163"/>
      <c r="J59" s="82"/>
      <c r="K59" s="86"/>
      <c r="L59" s="90"/>
      <c r="M59" s="1"/>
      <c r="N59" s="90"/>
      <c r="O59" s="1"/>
      <c r="P59" s="90"/>
      <c r="Q59" s="1"/>
      <c r="R59" s="90"/>
      <c r="S59" s="1"/>
      <c r="T59" s="90"/>
      <c r="U59" s="1"/>
      <c r="V59" s="99"/>
      <c r="W59" s="1"/>
      <c r="X59" s="99"/>
      <c r="Y59" s="1"/>
      <c r="Z59" s="99"/>
      <c r="AA59" s="1"/>
      <c r="AB59" s="99"/>
      <c r="AC59" s="1"/>
      <c r="AD59" s="99"/>
      <c r="AE59" s="1"/>
      <c r="AF59" s="99"/>
      <c r="AG59" s="90"/>
      <c r="AH59" s="95">
        <f t="shared" si="0"/>
        <v>0</v>
      </c>
      <c r="AI59" s="65">
        <f t="shared" si="1"/>
        <v>0</v>
      </c>
      <c r="AJ59" s="15"/>
    </row>
    <row r="60" spans="1:36" x14ac:dyDescent="0.3">
      <c r="A60" s="183" t="s">
        <v>89</v>
      </c>
      <c r="B60" s="173"/>
      <c r="C60" s="169"/>
      <c r="D60" s="169"/>
      <c r="E60" s="169"/>
      <c r="F60" s="169"/>
      <c r="G60" s="169"/>
      <c r="H60" s="169"/>
      <c r="I60" s="172"/>
      <c r="J60" s="83"/>
      <c r="K60" s="87"/>
      <c r="L60" s="91"/>
      <c r="M60" s="6"/>
      <c r="N60" s="91"/>
      <c r="O60" s="6"/>
      <c r="P60" s="91"/>
      <c r="Q60" s="6"/>
      <c r="R60" s="91"/>
      <c r="S60" s="6"/>
      <c r="T60" s="91"/>
      <c r="U60" s="6"/>
      <c r="V60" s="100"/>
      <c r="W60" s="6"/>
      <c r="X60" s="100"/>
      <c r="Y60" s="6"/>
      <c r="Z60" s="100"/>
      <c r="AA60" s="6"/>
      <c r="AB60" s="100"/>
      <c r="AC60" s="6"/>
      <c r="AD60" s="100"/>
      <c r="AE60" s="6"/>
      <c r="AF60" s="100"/>
      <c r="AG60" s="91"/>
      <c r="AH60" s="95">
        <f t="shared" si="0"/>
        <v>0</v>
      </c>
      <c r="AI60" s="65">
        <f t="shared" si="1"/>
        <v>0</v>
      </c>
      <c r="AJ60" s="15"/>
    </row>
    <row r="61" spans="1:36" x14ac:dyDescent="0.3">
      <c r="A61" s="184" t="s">
        <v>90</v>
      </c>
      <c r="B61" s="164"/>
      <c r="C61" s="160"/>
      <c r="D61" s="160"/>
      <c r="E61" s="160"/>
      <c r="F61" s="160"/>
      <c r="G61" s="160"/>
      <c r="H61" s="160"/>
      <c r="I61" s="163"/>
      <c r="J61" s="82"/>
      <c r="K61" s="86"/>
      <c r="L61" s="90"/>
      <c r="M61" s="1"/>
      <c r="N61" s="90"/>
      <c r="O61" s="1"/>
      <c r="P61" s="90"/>
      <c r="Q61" s="1"/>
      <c r="R61" s="90"/>
      <c r="S61" s="1"/>
      <c r="T61" s="90"/>
      <c r="U61" s="1"/>
      <c r="V61" s="99"/>
      <c r="W61" s="1"/>
      <c r="X61" s="99"/>
      <c r="Y61" s="1"/>
      <c r="Z61" s="99"/>
      <c r="AA61" s="1"/>
      <c r="AB61" s="99"/>
      <c r="AC61" s="1"/>
      <c r="AD61" s="99"/>
      <c r="AE61" s="1"/>
      <c r="AF61" s="99"/>
      <c r="AG61" s="90"/>
      <c r="AH61" s="95">
        <f t="shared" si="0"/>
        <v>0</v>
      </c>
      <c r="AI61" s="65">
        <f t="shared" si="1"/>
        <v>0</v>
      </c>
      <c r="AJ61" s="15"/>
    </row>
    <row r="62" spans="1:36" x14ac:dyDescent="0.3">
      <c r="A62" s="183" t="s">
        <v>91</v>
      </c>
      <c r="B62" s="173"/>
      <c r="C62" s="169"/>
      <c r="D62" s="169"/>
      <c r="E62" s="169"/>
      <c r="F62" s="169"/>
      <c r="G62" s="169"/>
      <c r="H62" s="169"/>
      <c r="I62" s="172"/>
      <c r="J62" s="83"/>
      <c r="K62" s="87"/>
      <c r="L62" s="91"/>
      <c r="M62" s="6"/>
      <c r="N62" s="91"/>
      <c r="O62" s="6"/>
      <c r="P62" s="91"/>
      <c r="Q62" s="6"/>
      <c r="R62" s="91"/>
      <c r="S62" s="6"/>
      <c r="T62" s="91"/>
      <c r="U62" s="6"/>
      <c r="V62" s="100"/>
      <c r="W62" s="6"/>
      <c r="X62" s="100"/>
      <c r="Y62" s="6"/>
      <c r="Z62" s="100"/>
      <c r="AA62" s="6"/>
      <c r="AB62" s="100"/>
      <c r="AC62" s="6"/>
      <c r="AD62" s="100"/>
      <c r="AE62" s="6"/>
      <c r="AF62" s="100"/>
      <c r="AG62" s="91"/>
      <c r="AH62" s="95">
        <f t="shared" si="0"/>
        <v>0</v>
      </c>
      <c r="AI62" s="65">
        <f t="shared" si="1"/>
        <v>0</v>
      </c>
      <c r="AJ62" s="15"/>
    </row>
    <row r="63" spans="1:36" x14ac:dyDescent="0.3">
      <c r="A63" s="184" t="s">
        <v>92</v>
      </c>
      <c r="B63" s="164"/>
      <c r="C63" s="160"/>
      <c r="D63" s="160"/>
      <c r="E63" s="160"/>
      <c r="F63" s="160"/>
      <c r="G63" s="160"/>
      <c r="H63" s="160"/>
      <c r="I63" s="163"/>
      <c r="J63" s="82"/>
      <c r="K63" s="86"/>
      <c r="L63" s="90"/>
      <c r="M63" s="1"/>
      <c r="N63" s="90"/>
      <c r="O63" s="1"/>
      <c r="P63" s="90"/>
      <c r="Q63" s="1"/>
      <c r="R63" s="90"/>
      <c r="S63" s="1"/>
      <c r="T63" s="90"/>
      <c r="U63" s="1"/>
      <c r="V63" s="99"/>
      <c r="W63" s="1"/>
      <c r="X63" s="99"/>
      <c r="Y63" s="1"/>
      <c r="Z63" s="99"/>
      <c r="AA63" s="1"/>
      <c r="AB63" s="99"/>
      <c r="AC63" s="1"/>
      <c r="AD63" s="99"/>
      <c r="AE63" s="1"/>
      <c r="AF63" s="99"/>
      <c r="AG63" s="90"/>
      <c r="AH63" s="95">
        <f t="shared" si="0"/>
        <v>0</v>
      </c>
      <c r="AI63" s="65">
        <f t="shared" si="1"/>
        <v>0</v>
      </c>
      <c r="AJ63" s="15"/>
    </row>
    <row r="64" spans="1:36" x14ac:dyDescent="0.3">
      <c r="A64" s="183" t="s">
        <v>93</v>
      </c>
      <c r="B64" s="173"/>
      <c r="C64" s="169"/>
      <c r="D64" s="169"/>
      <c r="E64" s="169"/>
      <c r="F64" s="169"/>
      <c r="G64" s="169"/>
      <c r="H64" s="169"/>
      <c r="I64" s="172"/>
      <c r="J64" s="83"/>
      <c r="K64" s="87"/>
      <c r="L64" s="91"/>
      <c r="M64" s="6"/>
      <c r="N64" s="91"/>
      <c r="O64" s="6"/>
      <c r="P64" s="91"/>
      <c r="Q64" s="6"/>
      <c r="R64" s="91"/>
      <c r="S64" s="6"/>
      <c r="T64" s="91"/>
      <c r="U64" s="6"/>
      <c r="V64" s="100"/>
      <c r="W64" s="6"/>
      <c r="X64" s="100"/>
      <c r="Y64" s="6"/>
      <c r="Z64" s="100"/>
      <c r="AA64" s="6"/>
      <c r="AB64" s="100"/>
      <c r="AC64" s="6"/>
      <c r="AD64" s="100"/>
      <c r="AE64" s="6"/>
      <c r="AF64" s="100"/>
      <c r="AG64" s="91"/>
      <c r="AH64" s="95">
        <f t="shared" si="0"/>
        <v>0</v>
      </c>
      <c r="AI64" s="65">
        <f t="shared" si="1"/>
        <v>0</v>
      </c>
      <c r="AJ64" s="15"/>
    </row>
    <row r="65" spans="1:36" x14ac:dyDescent="0.3">
      <c r="A65" s="184" t="s">
        <v>94</v>
      </c>
      <c r="B65" s="164"/>
      <c r="C65" s="160"/>
      <c r="D65" s="160"/>
      <c r="E65" s="160"/>
      <c r="F65" s="160"/>
      <c r="G65" s="160"/>
      <c r="H65" s="160"/>
      <c r="I65" s="163"/>
      <c r="J65" s="82"/>
      <c r="K65" s="86"/>
      <c r="L65" s="90"/>
      <c r="M65" s="1"/>
      <c r="N65" s="90"/>
      <c r="O65" s="1"/>
      <c r="P65" s="90"/>
      <c r="Q65" s="1"/>
      <c r="R65" s="90"/>
      <c r="S65" s="1"/>
      <c r="T65" s="90"/>
      <c r="U65" s="1"/>
      <c r="V65" s="99"/>
      <c r="W65" s="1"/>
      <c r="X65" s="99"/>
      <c r="Y65" s="1"/>
      <c r="Z65" s="99"/>
      <c r="AA65" s="1"/>
      <c r="AB65" s="99"/>
      <c r="AC65" s="1"/>
      <c r="AD65" s="99"/>
      <c r="AE65" s="1"/>
      <c r="AF65" s="99"/>
      <c r="AG65" s="90"/>
      <c r="AH65" s="95">
        <f t="shared" si="0"/>
        <v>0</v>
      </c>
      <c r="AI65" s="65">
        <f t="shared" si="1"/>
        <v>0</v>
      </c>
      <c r="AJ65" s="15"/>
    </row>
    <row r="66" spans="1:36" x14ac:dyDescent="0.3">
      <c r="A66" s="183" t="s">
        <v>95</v>
      </c>
      <c r="B66" s="173"/>
      <c r="C66" s="169"/>
      <c r="D66" s="169"/>
      <c r="E66" s="169"/>
      <c r="F66" s="169"/>
      <c r="G66" s="169"/>
      <c r="H66" s="169"/>
      <c r="I66" s="172"/>
      <c r="J66" s="83"/>
      <c r="K66" s="87"/>
      <c r="L66" s="91"/>
      <c r="M66" s="6"/>
      <c r="N66" s="91"/>
      <c r="O66" s="6"/>
      <c r="P66" s="91"/>
      <c r="Q66" s="6"/>
      <c r="R66" s="91"/>
      <c r="S66" s="6"/>
      <c r="T66" s="91"/>
      <c r="U66" s="6"/>
      <c r="V66" s="100"/>
      <c r="W66" s="6"/>
      <c r="X66" s="100"/>
      <c r="Y66" s="6"/>
      <c r="Z66" s="100"/>
      <c r="AA66" s="6"/>
      <c r="AB66" s="100"/>
      <c r="AC66" s="6"/>
      <c r="AD66" s="100"/>
      <c r="AE66" s="6"/>
      <c r="AF66" s="100"/>
      <c r="AG66" s="91"/>
      <c r="AH66" s="95">
        <f t="shared" si="0"/>
        <v>0</v>
      </c>
      <c r="AI66" s="65">
        <f t="shared" si="1"/>
        <v>0</v>
      </c>
      <c r="AJ66" s="15"/>
    </row>
    <row r="67" spans="1:36" x14ac:dyDescent="0.3">
      <c r="A67" s="184" t="s">
        <v>96</v>
      </c>
      <c r="B67" s="164"/>
      <c r="C67" s="160"/>
      <c r="D67" s="160"/>
      <c r="E67" s="160"/>
      <c r="F67" s="160"/>
      <c r="G67" s="160"/>
      <c r="H67" s="160"/>
      <c r="I67" s="163"/>
      <c r="J67" s="82"/>
      <c r="K67" s="86"/>
      <c r="L67" s="90"/>
      <c r="M67" s="1"/>
      <c r="N67" s="90"/>
      <c r="O67" s="1"/>
      <c r="P67" s="90"/>
      <c r="Q67" s="1"/>
      <c r="R67" s="90"/>
      <c r="S67" s="1"/>
      <c r="T67" s="90"/>
      <c r="U67" s="1"/>
      <c r="V67" s="99"/>
      <c r="W67" s="1"/>
      <c r="X67" s="99"/>
      <c r="Y67" s="1"/>
      <c r="Z67" s="99"/>
      <c r="AA67" s="1"/>
      <c r="AB67" s="99"/>
      <c r="AC67" s="1"/>
      <c r="AD67" s="99"/>
      <c r="AE67" s="1"/>
      <c r="AF67" s="99"/>
      <c r="AG67" s="90"/>
      <c r="AH67" s="95">
        <f t="shared" si="0"/>
        <v>0</v>
      </c>
      <c r="AI67" s="65">
        <f t="shared" si="1"/>
        <v>0</v>
      </c>
      <c r="AJ67" s="15"/>
    </row>
    <row r="68" spans="1:36" x14ac:dyDescent="0.3">
      <c r="A68" s="183" t="s">
        <v>97</v>
      </c>
      <c r="B68" s="173"/>
      <c r="C68" s="169"/>
      <c r="D68" s="169"/>
      <c r="E68" s="169"/>
      <c r="F68" s="169"/>
      <c r="G68" s="169"/>
      <c r="H68" s="169"/>
      <c r="I68" s="172"/>
      <c r="J68" s="83"/>
      <c r="K68" s="87"/>
      <c r="L68" s="91"/>
      <c r="M68" s="6"/>
      <c r="N68" s="91"/>
      <c r="O68" s="6"/>
      <c r="P68" s="91"/>
      <c r="Q68" s="6"/>
      <c r="R68" s="91"/>
      <c r="S68" s="6"/>
      <c r="T68" s="91"/>
      <c r="U68" s="6"/>
      <c r="V68" s="100"/>
      <c r="W68" s="6"/>
      <c r="X68" s="100"/>
      <c r="Y68" s="6"/>
      <c r="Z68" s="100"/>
      <c r="AA68" s="6"/>
      <c r="AB68" s="100"/>
      <c r="AC68" s="6"/>
      <c r="AD68" s="100"/>
      <c r="AE68" s="6"/>
      <c r="AF68" s="100"/>
      <c r="AG68" s="91"/>
      <c r="AH68" s="95">
        <f t="shared" si="0"/>
        <v>0</v>
      </c>
      <c r="AI68" s="65">
        <f t="shared" si="1"/>
        <v>0</v>
      </c>
      <c r="AJ68" s="15"/>
    </row>
    <row r="69" spans="1:36" x14ac:dyDescent="0.3">
      <c r="A69" s="184" t="s">
        <v>98</v>
      </c>
      <c r="B69" s="164"/>
      <c r="C69" s="160"/>
      <c r="D69" s="160"/>
      <c r="E69" s="160"/>
      <c r="F69" s="160"/>
      <c r="G69" s="160"/>
      <c r="H69" s="160"/>
      <c r="I69" s="163"/>
      <c r="J69" s="82"/>
      <c r="K69" s="86"/>
      <c r="L69" s="90"/>
      <c r="M69" s="1"/>
      <c r="N69" s="90"/>
      <c r="O69" s="1"/>
      <c r="P69" s="90"/>
      <c r="Q69" s="1"/>
      <c r="R69" s="90"/>
      <c r="S69" s="1"/>
      <c r="T69" s="90"/>
      <c r="U69" s="1"/>
      <c r="V69" s="99"/>
      <c r="W69" s="1"/>
      <c r="X69" s="99"/>
      <c r="Y69" s="1"/>
      <c r="Z69" s="99"/>
      <c r="AA69" s="1"/>
      <c r="AB69" s="99"/>
      <c r="AC69" s="1"/>
      <c r="AD69" s="99"/>
      <c r="AE69" s="1"/>
      <c r="AF69" s="99"/>
      <c r="AG69" s="90"/>
      <c r="AH69" s="95">
        <f t="shared" si="0"/>
        <v>0</v>
      </c>
      <c r="AI69" s="65">
        <f t="shared" si="1"/>
        <v>0</v>
      </c>
      <c r="AJ69" s="15"/>
    </row>
    <row r="70" spans="1:36" x14ac:dyDescent="0.3">
      <c r="A70" s="183" t="s">
        <v>99</v>
      </c>
      <c r="B70" s="173"/>
      <c r="C70" s="169"/>
      <c r="D70" s="169"/>
      <c r="E70" s="169"/>
      <c r="F70" s="169"/>
      <c r="G70" s="169"/>
      <c r="H70" s="169"/>
      <c r="I70" s="172"/>
      <c r="J70" s="83"/>
      <c r="K70" s="87"/>
      <c r="L70" s="91"/>
      <c r="M70" s="6"/>
      <c r="N70" s="91"/>
      <c r="O70" s="6"/>
      <c r="P70" s="91"/>
      <c r="Q70" s="6"/>
      <c r="R70" s="91"/>
      <c r="S70" s="6"/>
      <c r="T70" s="91"/>
      <c r="U70" s="6"/>
      <c r="V70" s="100"/>
      <c r="W70" s="6"/>
      <c r="X70" s="100"/>
      <c r="Y70" s="6"/>
      <c r="Z70" s="100"/>
      <c r="AA70" s="6"/>
      <c r="AB70" s="100"/>
      <c r="AC70" s="6"/>
      <c r="AD70" s="100"/>
      <c r="AE70" s="6"/>
      <c r="AF70" s="100"/>
      <c r="AG70" s="91"/>
      <c r="AH70" s="95">
        <f t="shared" si="0"/>
        <v>0</v>
      </c>
      <c r="AI70" s="65">
        <f t="shared" si="1"/>
        <v>0</v>
      </c>
      <c r="AJ70" s="15"/>
    </row>
    <row r="71" spans="1:36" x14ac:dyDescent="0.3">
      <c r="A71" s="184" t="s">
        <v>100</v>
      </c>
      <c r="B71" s="164"/>
      <c r="C71" s="160"/>
      <c r="D71" s="160"/>
      <c r="E71" s="160"/>
      <c r="F71" s="160"/>
      <c r="G71" s="160"/>
      <c r="H71" s="160"/>
      <c r="I71" s="163"/>
      <c r="J71" s="82"/>
      <c r="K71" s="86"/>
      <c r="L71" s="90"/>
      <c r="M71" s="1"/>
      <c r="N71" s="90"/>
      <c r="O71" s="1"/>
      <c r="P71" s="90"/>
      <c r="Q71" s="1"/>
      <c r="R71" s="90"/>
      <c r="S71" s="1"/>
      <c r="T71" s="90"/>
      <c r="U71" s="1"/>
      <c r="V71" s="99"/>
      <c r="W71" s="1"/>
      <c r="X71" s="99"/>
      <c r="Y71" s="1"/>
      <c r="Z71" s="99"/>
      <c r="AA71" s="1"/>
      <c r="AB71" s="99"/>
      <c r="AC71" s="1"/>
      <c r="AD71" s="99"/>
      <c r="AE71" s="1"/>
      <c r="AF71" s="99"/>
      <c r="AG71" s="90"/>
      <c r="AH71" s="95">
        <f t="shared" ref="AH71:AH134" si="2">AF71+AD71+AB71+Z71+X71+V71+T71+R71+P71+N71+L71+J71</f>
        <v>0</v>
      </c>
      <c r="AI71" s="65">
        <f t="shared" ref="AI71:AI134" si="3">SUM(AG71,AE71,AC71,AA71,Y71,W71,U71,S71,Q71,O71,M71,K71)</f>
        <v>0</v>
      </c>
      <c r="AJ71" s="15"/>
    </row>
    <row r="72" spans="1:36" x14ac:dyDescent="0.3">
      <c r="A72" s="183" t="s">
        <v>101</v>
      </c>
      <c r="B72" s="173"/>
      <c r="C72" s="169"/>
      <c r="D72" s="169"/>
      <c r="E72" s="169"/>
      <c r="F72" s="169"/>
      <c r="G72" s="169"/>
      <c r="H72" s="169"/>
      <c r="I72" s="172"/>
      <c r="J72" s="83"/>
      <c r="K72" s="87"/>
      <c r="L72" s="91"/>
      <c r="M72" s="6"/>
      <c r="N72" s="91"/>
      <c r="O72" s="6"/>
      <c r="P72" s="91"/>
      <c r="Q72" s="6"/>
      <c r="R72" s="91"/>
      <c r="S72" s="6"/>
      <c r="T72" s="91"/>
      <c r="U72" s="6"/>
      <c r="V72" s="100"/>
      <c r="W72" s="6"/>
      <c r="X72" s="100"/>
      <c r="Y72" s="6"/>
      <c r="Z72" s="100"/>
      <c r="AA72" s="6"/>
      <c r="AB72" s="100"/>
      <c r="AC72" s="6"/>
      <c r="AD72" s="100"/>
      <c r="AE72" s="6"/>
      <c r="AF72" s="100"/>
      <c r="AG72" s="91"/>
      <c r="AH72" s="95">
        <f t="shared" si="2"/>
        <v>0</v>
      </c>
      <c r="AI72" s="65">
        <f t="shared" si="3"/>
        <v>0</v>
      </c>
      <c r="AJ72" s="15"/>
    </row>
    <row r="73" spans="1:36" x14ac:dyDescent="0.3">
      <c r="A73" s="184" t="s">
        <v>102</v>
      </c>
      <c r="B73" s="164"/>
      <c r="C73" s="160"/>
      <c r="D73" s="160"/>
      <c r="E73" s="160"/>
      <c r="F73" s="160"/>
      <c r="G73" s="160"/>
      <c r="H73" s="160"/>
      <c r="I73" s="163"/>
      <c r="J73" s="82"/>
      <c r="K73" s="86"/>
      <c r="L73" s="90"/>
      <c r="M73" s="1"/>
      <c r="N73" s="90"/>
      <c r="O73" s="1"/>
      <c r="P73" s="90"/>
      <c r="Q73" s="1"/>
      <c r="R73" s="90"/>
      <c r="S73" s="1"/>
      <c r="T73" s="90"/>
      <c r="U73" s="1"/>
      <c r="V73" s="99"/>
      <c r="W73" s="1"/>
      <c r="X73" s="99"/>
      <c r="Y73" s="1"/>
      <c r="Z73" s="99"/>
      <c r="AA73" s="1"/>
      <c r="AB73" s="99"/>
      <c r="AC73" s="1"/>
      <c r="AD73" s="99"/>
      <c r="AE73" s="1"/>
      <c r="AF73" s="99"/>
      <c r="AG73" s="90"/>
      <c r="AH73" s="95">
        <f t="shared" si="2"/>
        <v>0</v>
      </c>
      <c r="AI73" s="65">
        <f t="shared" si="3"/>
        <v>0</v>
      </c>
      <c r="AJ73" s="15"/>
    </row>
    <row r="74" spans="1:36" x14ac:dyDescent="0.3">
      <c r="A74" s="183" t="s">
        <v>103</v>
      </c>
      <c r="B74" s="173"/>
      <c r="C74" s="169"/>
      <c r="D74" s="169"/>
      <c r="E74" s="169"/>
      <c r="F74" s="169"/>
      <c r="G74" s="169"/>
      <c r="H74" s="169"/>
      <c r="I74" s="172"/>
      <c r="J74" s="83"/>
      <c r="K74" s="87"/>
      <c r="L74" s="91"/>
      <c r="M74" s="6"/>
      <c r="N74" s="91"/>
      <c r="O74" s="6"/>
      <c r="P74" s="91"/>
      <c r="Q74" s="6"/>
      <c r="R74" s="91"/>
      <c r="S74" s="6"/>
      <c r="T74" s="91"/>
      <c r="U74" s="6"/>
      <c r="V74" s="100"/>
      <c r="W74" s="6"/>
      <c r="X74" s="100"/>
      <c r="Y74" s="6"/>
      <c r="Z74" s="100"/>
      <c r="AA74" s="6"/>
      <c r="AB74" s="100"/>
      <c r="AC74" s="6"/>
      <c r="AD74" s="100"/>
      <c r="AE74" s="6"/>
      <c r="AF74" s="100"/>
      <c r="AG74" s="91"/>
      <c r="AH74" s="95">
        <f t="shared" si="2"/>
        <v>0</v>
      </c>
      <c r="AI74" s="65">
        <f t="shared" si="3"/>
        <v>0</v>
      </c>
      <c r="AJ74" s="15"/>
    </row>
    <row r="75" spans="1:36" x14ac:dyDescent="0.3">
      <c r="A75" s="184" t="s">
        <v>104</v>
      </c>
      <c r="B75" s="164"/>
      <c r="C75" s="160"/>
      <c r="D75" s="160"/>
      <c r="E75" s="160"/>
      <c r="F75" s="160"/>
      <c r="G75" s="160"/>
      <c r="H75" s="160"/>
      <c r="I75" s="163"/>
      <c r="J75" s="82"/>
      <c r="K75" s="86"/>
      <c r="L75" s="90"/>
      <c r="M75" s="1"/>
      <c r="N75" s="90"/>
      <c r="O75" s="1"/>
      <c r="P75" s="90"/>
      <c r="Q75" s="1"/>
      <c r="R75" s="90"/>
      <c r="S75" s="1"/>
      <c r="T75" s="90"/>
      <c r="U75" s="1"/>
      <c r="V75" s="99"/>
      <c r="W75" s="1"/>
      <c r="X75" s="99"/>
      <c r="Y75" s="1"/>
      <c r="Z75" s="99"/>
      <c r="AA75" s="1"/>
      <c r="AB75" s="99"/>
      <c r="AC75" s="1"/>
      <c r="AD75" s="99"/>
      <c r="AE75" s="1"/>
      <c r="AF75" s="99"/>
      <c r="AG75" s="90"/>
      <c r="AH75" s="95">
        <f t="shared" si="2"/>
        <v>0</v>
      </c>
      <c r="AI75" s="65">
        <f t="shared" si="3"/>
        <v>0</v>
      </c>
      <c r="AJ75" s="15"/>
    </row>
    <row r="76" spans="1:36" x14ac:dyDescent="0.3">
      <c r="A76" s="183" t="s">
        <v>105</v>
      </c>
      <c r="B76" s="173"/>
      <c r="C76" s="169"/>
      <c r="D76" s="169"/>
      <c r="E76" s="169"/>
      <c r="F76" s="169"/>
      <c r="G76" s="169"/>
      <c r="H76" s="169"/>
      <c r="I76" s="172"/>
      <c r="J76" s="83"/>
      <c r="K76" s="87"/>
      <c r="L76" s="91"/>
      <c r="M76" s="6"/>
      <c r="N76" s="91"/>
      <c r="O76" s="6"/>
      <c r="P76" s="91"/>
      <c r="Q76" s="6"/>
      <c r="R76" s="91"/>
      <c r="S76" s="6"/>
      <c r="T76" s="91"/>
      <c r="U76" s="6"/>
      <c r="V76" s="100"/>
      <c r="W76" s="6"/>
      <c r="X76" s="100"/>
      <c r="Y76" s="6"/>
      <c r="Z76" s="100"/>
      <c r="AA76" s="6"/>
      <c r="AB76" s="100"/>
      <c r="AC76" s="6"/>
      <c r="AD76" s="100"/>
      <c r="AE76" s="6"/>
      <c r="AF76" s="100"/>
      <c r="AG76" s="91"/>
      <c r="AH76" s="95">
        <f t="shared" si="2"/>
        <v>0</v>
      </c>
      <c r="AI76" s="65">
        <f t="shared" si="3"/>
        <v>0</v>
      </c>
      <c r="AJ76" s="15"/>
    </row>
    <row r="77" spans="1:36" x14ac:dyDescent="0.3">
      <c r="A77" s="184" t="s">
        <v>106</v>
      </c>
      <c r="B77" s="164"/>
      <c r="C77" s="160"/>
      <c r="D77" s="160"/>
      <c r="E77" s="160"/>
      <c r="F77" s="160"/>
      <c r="G77" s="160"/>
      <c r="H77" s="160"/>
      <c r="I77" s="163"/>
      <c r="J77" s="82"/>
      <c r="K77" s="86"/>
      <c r="L77" s="90"/>
      <c r="M77" s="1"/>
      <c r="N77" s="90"/>
      <c r="O77" s="1"/>
      <c r="P77" s="90"/>
      <c r="Q77" s="1"/>
      <c r="R77" s="90"/>
      <c r="S77" s="1"/>
      <c r="T77" s="90"/>
      <c r="U77" s="1"/>
      <c r="V77" s="99"/>
      <c r="W77" s="1"/>
      <c r="X77" s="99"/>
      <c r="Y77" s="1"/>
      <c r="Z77" s="99"/>
      <c r="AA77" s="1"/>
      <c r="AB77" s="99"/>
      <c r="AC77" s="1"/>
      <c r="AD77" s="99"/>
      <c r="AE77" s="1"/>
      <c r="AF77" s="99"/>
      <c r="AG77" s="90"/>
      <c r="AH77" s="95">
        <f t="shared" si="2"/>
        <v>0</v>
      </c>
      <c r="AI77" s="65">
        <f t="shared" si="3"/>
        <v>0</v>
      </c>
      <c r="AJ77" s="15"/>
    </row>
    <row r="78" spans="1:36" x14ac:dyDescent="0.3">
      <c r="A78" s="183" t="s">
        <v>107</v>
      </c>
      <c r="B78" s="173"/>
      <c r="C78" s="169"/>
      <c r="D78" s="169"/>
      <c r="E78" s="169"/>
      <c r="F78" s="169"/>
      <c r="G78" s="169"/>
      <c r="H78" s="169"/>
      <c r="I78" s="172"/>
      <c r="J78" s="83"/>
      <c r="K78" s="87"/>
      <c r="L78" s="91"/>
      <c r="M78" s="6"/>
      <c r="N78" s="91"/>
      <c r="O78" s="6"/>
      <c r="P78" s="91"/>
      <c r="Q78" s="6"/>
      <c r="R78" s="91"/>
      <c r="S78" s="6"/>
      <c r="T78" s="91"/>
      <c r="U78" s="6"/>
      <c r="V78" s="100"/>
      <c r="W78" s="6"/>
      <c r="X78" s="100"/>
      <c r="Y78" s="6"/>
      <c r="Z78" s="100"/>
      <c r="AA78" s="6"/>
      <c r="AB78" s="100"/>
      <c r="AC78" s="6"/>
      <c r="AD78" s="100"/>
      <c r="AE78" s="6"/>
      <c r="AF78" s="100"/>
      <c r="AG78" s="91"/>
      <c r="AH78" s="95">
        <f t="shared" si="2"/>
        <v>0</v>
      </c>
      <c r="AI78" s="65">
        <f t="shared" si="3"/>
        <v>0</v>
      </c>
      <c r="AJ78" s="15"/>
    </row>
    <row r="79" spans="1:36" x14ac:dyDescent="0.3">
      <c r="A79" s="184" t="s">
        <v>108</v>
      </c>
      <c r="B79" s="164"/>
      <c r="C79" s="160"/>
      <c r="D79" s="160"/>
      <c r="E79" s="160"/>
      <c r="F79" s="160"/>
      <c r="G79" s="160"/>
      <c r="H79" s="160"/>
      <c r="I79" s="163"/>
      <c r="J79" s="82"/>
      <c r="K79" s="86"/>
      <c r="L79" s="90"/>
      <c r="M79" s="1"/>
      <c r="N79" s="90"/>
      <c r="O79" s="1"/>
      <c r="P79" s="90"/>
      <c r="Q79" s="1"/>
      <c r="R79" s="90"/>
      <c r="S79" s="1"/>
      <c r="T79" s="90"/>
      <c r="U79" s="1"/>
      <c r="V79" s="99"/>
      <c r="W79" s="1"/>
      <c r="X79" s="99"/>
      <c r="Y79" s="1"/>
      <c r="Z79" s="99"/>
      <c r="AA79" s="1"/>
      <c r="AB79" s="99"/>
      <c r="AC79" s="1"/>
      <c r="AD79" s="99"/>
      <c r="AE79" s="1"/>
      <c r="AF79" s="99"/>
      <c r="AG79" s="90"/>
      <c r="AH79" s="95">
        <f t="shared" si="2"/>
        <v>0</v>
      </c>
      <c r="AI79" s="65">
        <f t="shared" si="3"/>
        <v>0</v>
      </c>
      <c r="AJ79" s="15"/>
    </row>
    <row r="80" spans="1:36" x14ac:dyDescent="0.3">
      <c r="A80" s="183" t="s">
        <v>109</v>
      </c>
      <c r="B80" s="173"/>
      <c r="C80" s="169"/>
      <c r="D80" s="169"/>
      <c r="E80" s="169"/>
      <c r="F80" s="169"/>
      <c r="G80" s="169"/>
      <c r="H80" s="169"/>
      <c r="I80" s="172"/>
      <c r="J80" s="83"/>
      <c r="K80" s="87"/>
      <c r="L80" s="91"/>
      <c r="M80" s="6"/>
      <c r="N80" s="91"/>
      <c r="O80" s="6"/>
      <c r="P80" s="91"/>
      <c r="Q80" s="6"/>
      <c r="R80" s="91"/>
      <c r="S80" s="6"/>
      <c r="T80" s="91"/>
      <c r="U80" s="6"/>
      <c r="V80" s="100"/>
      <c r="W80" s="6"/>
      <c r="X80" s="100"/>
      <c r="Y80" s="6"/>
      <c r="Z80" s="100"/>
      <c r="AA80" s="6"/>
      <c r="AB80" s="100"/>
      <c r="AC80" s="6"/>
      <c r="AD80" s="100"/>
      <c r="AE80" s="6"/>
      <c r="AF80" s="100"/>
      <c r="AG80" s="91"/>
      <c r="AH80" s="95">
        <f t="shared" si="2"/>
        <v>0</v>
      </c>
      <c r="AI80" s="65">
        <f t="shared" si="3"/>
        <v>0</v>
      </c>
      <c r="AJ80" s="15"/>
    </row>
    <row r="81" spans="1:36" x14ac:dyDescent="0.3">
      <c r="A81" s="184" t="s">
        <v>110</v>
      </c>
      <c r="B81" s="164"/>
      <c r="C81" s="160"/>
      <c r="D81" s="160"/>
      <c r="E81" s="160"/>
      <c r="F81" s="160"/>
      <c r="G81" s="160"/>
      <c r="H81" s="160"/>
      <c r="I81" s="163"/>
      <c r="J81" s="82"/>
      <c r="K81" s="86"/>
      <c r="L81" s="90"/>
      <c r="M81" s="1"/>
      <c r="N81" s="90"/>
      <c r="O81" s="1"/>
      <c r="P81" s="90"/>
      <c r="Q81" s="1"/>
      <c r="R81" s="90"/>
      <c r="S81" s="1"/>
      <c r="T81" s="90"/>
      <c r="U81" s="1"/>
      <c r="V81" s="99"/>
      <c r="W81" s="1"/>
      <c r="X81" s="99"/>
      <c r="Y81" s="1"/>
      <c r="Z81" s="99"/>
      <c r="AA81" s="1"/>
      <c r="AB81" s="99"/>
      <c r="AC81" s="1"/>
      <c r="AD81" s="99"/>
      <c r="AE81" s="1"/>
      <c r="AF81" s="99"/>
      <c r="AG81" s="90"/>
      <c r="AH81" s="95">
        <f t="shared" si="2"/>
        <v>0</v>
      </c>
      <c r="AI81" s="65">
        <f t="shared" si="3"/>
        <v>0</v>
      </c>
      <c r="AJ81" s="15"/>
    </row>
    <row r="82" spans="1:36" x14ac:dyDescent="0.3">
      <c r="A82" s="183" t="s">
        <v>111</v>
      </c>
      <c r="B82" s="173"/>
      <c r="C82" s="169"/>
      <c r="D82" s="169"/>
      <c r="E82" s="169"/>
      <c r="F82" s="169"/>
      <c r="G82" s="169"/>
      <c r="H82" s="169"/>
      <c r="I82" s="172"/>
      <c r="J82" s="83"/>
      <c r="K82" s="87"/>
      <c r="L82" s="91"/>
      <c r="M82" s="6"/>
      <c r="N82" s="91"/>
      <c r="O82" s="6"/>
      <c r="P82" s="91"/>
      <c r="Q82" s="6"/>
      <c r="R82" s="91"/>
      <c r="S82" s="6"/>
      <c r="T82" s="91"/>
      <c r="U82" s="6"/>
      <c r="V82" s="100"/>
      <c r="W82" s="6"/>
      <c r="X82" s="100"/>
      <c r="Y82" s="6"/>
      <c r="Z82" s="100"/>
      <c r="AA82" s="6"/>
      <c r="AB82" s="100"/>
      <c r="AC82" s="6"/>
      <c r="AD82" s="100"/>
      <c r="AE82" s="6"/>
      <c r="AF82" s="100"/>
      <c r="AG82" s="91"/>
      <c r="AH82" s="95">
        <f t="shared" si="2"/>
        <v>0</v>
      </c>
      <c r="AI82" s="65">
        <f t="shared" si="3"/>
        <v>0</v>
      </c>
      <c r="AJ82" s="15"/>
    </row>
    <row r="83" spans="1:36" x14ac:dyDescent="0.3">
      <c r="A83" s="184" t="s">
        <v>112</v>
      </c>
      <c r="B83" s="164"/>
      <c r="C83" s="160"/>
      <c r="D83" s="160"/>
      <c r="E83" s="160"/>
      <c r="F83" s="160"/>
      <c r="G83" s="160"/>
      <c r="H83" s="160"/>
      <c r="I83" s="163"/>
      <c r="J83" s="82"/>
      <c r="K83" s="86"/>
      <c r="L83" s="90"/>
      <c r="M83" s="1"/>
      <c r="N83" s="90"/>
      <c r="O83" s="1"/>
      <c r="P83" s="90"/>
      <c r="Q83" s="1"/>
      <c r="R83" s="90"/>
      <c r="S83" s="1"/>
      <c r="T83" s="90"/>
      <c r="U83" s="1"/>
      <c r="V83" s="99"/>
      <c r="W83" s="1"/>
      <c r="X83" s="99"/>
      <c r="Y83" s="1"/>
      <c r="Z83" s="99"/>
      <c r="AA83" s="1"/>
      <c r="AB83" s="99"/>
      <c r="AC83" s="1"/>
      <c r="AD83" s="99"/>
      <c r="AE83" s="1"/>
      <c r="AF83" s="99"/>
      <c r="AG83" s="90"/>
      <c r="AH83" s="95">
        <f t="shared" si="2"/>
        <v>0</v>
      </c>
      <c r="AI83" s="65">
        <f t="shared" si="3"/>
        <v>0</v>
      </c>
      <c r="AJ83" s="15"/>
    </row>
    <row r="84" spans="1:36" x14ac:dyDescent="0.3">
      <c r="A84" s="183" t="s">
        <v>113</v>
      </c>
      <c r="B84" s="173"/>
      <c r="C84" s="169"/>
      <c r="D84" s="169"/>
      <c r="E84" s="169"/>
      <c r="F84" s="169"/>
      <c r="G84" s="169"/>
      <c r="H84" s="169"/>
      <c r="I84" s="172"/>
      <c r="J84" s="83"/>
      <c r="K84" s="87"/>
      <c r="L84" s="91"/>
      <c r="M84" s="6"/>
      <c r="N84" s="91"/>
      <c r="O84" s="6"/>
      <c r="P84" s="91"/>
      <c r="Q84" s="6"/>
      <c r="R84" s="91"/>
      <c r="S84" s="6"/>
      <c r="T84" s="91"/>
      <c r="U84" s="6"/>
      <c r="V84" s="100"/>
      <c r="W84" s="6"/>
      <c r="X84" s="100"/>
      <c r="Y84" s="6"/>
      <c r="Z84" s="100"/>
      <c r="AA84" s="6"/>
      <c r="AB84" s="100"/>
      <c r="AC84" s="6"/>
      <c r="AD84" s="100"/>
      <c r="AE84" s="6"/>
      <c r="AF84" s="100"/>
      <c r="AG84" s="91"/>
      <c r="AH84" s="95">
        <f t="shared" si="2"/>
        <v>0</v>
      </c>
      <c r="AI84" s="65">
        <f t="shared" si="3"/>
        <v>0</v>
      </c>
      <c r="AJ84" s="15"/>
    </row>
    <row r="85" spans="1:36" x14ac:dyDescent="0.3">
      <c r="A85" s="184" t="s">
        <v>114</v>
      </c>
      <c r="B85" s="164"/>
      <c r="C85" s="160"/>
      <c r="D85" s="160"/>
      <c r="E85" s="160"/>
      <c r="F85" s="160"/>
      <c r="G85" s="160"/>
      <c r="H85" s="160"/>
      <c r="I85" s="163"/>
      <c r="J85" s="82"/>
      <c r="K85" s="86"/>
      <c r="L85" s="90"/>
      <c r="M85" s="1"/>
      <c r="N85" s="90"/>
      <c r="O85" s="1"/>
      <c r="P85" s="90"/>
      <c r="Q85" s="1"/>
      <c r="R85" s="90"/>
      <c r="S85" s="1"/>
      <c r="T85" s="90"/>
      <c r="U85" s="1"/>
      <c r="V85" s="99"/>
      <c r="W85" s="1"/>
      <c r="X85" s="99"/>
      <c r="Y85" s="1"/>
      <c r="Z85" s="99"/>
      <c r="AA85" s="1"/>
      <c r="AB85" s="99"/>
      <c r="AC85" s="1"/>
      <c r="AD85" s="99"/>
      <c r="AE85" s="1"/>
      <c r="AF85" s="99"/>
      <c r="AG85" s="90"/>
      <c r="AH85" s="95">
        <f t="shared" si="2"/>
        <v>0</v>
      </c>
      <c r="AI85" s="65">
        <f t="shared" si="3"/>
        <v>0</v>
      </c>
      <c r="AJ85" s="15"/>
    </row>
    <row r="86" spans="1:36" x14ac:dyDescent="0.3">
      <c r="A86" s="183" t="s">
        <v>115</v>
      </c>
      <c r="B86" s="173"/>
      <c r="C86" s="169"/>
      <c r="D86" s="169"/>
      <c r="E86" s="169"/>
      <c r="F86" s="169"/>
      <c r="G86" s="169"/>
      <c r="H86" s="169"/>
      <c r="I86" s="172"/>
      <c r="J86" s="83"/>
      <c r="K86" s="87"/>
      <c r="L86" s="91"/>
      <c r="M86" s="6"/>
      <c r="N86" s="91"/>
      <c r="O86" s="6"/>
      <c r="P86" s="91"/>
      <c r="Q86" s="6"/>
      <c r="R86" s="91"/>
      <c r="S86" s="6"/>
      <c r="T86" s="91"/>
      <c r="U86" s="6"/>
      <c r="V86" s="100"/>
      <c r="W86" s="6"/>
      <c r="X86" s="100"/>
      <c r="Y86" s="6"/>
      <c r="Z86" s="100"/>
      <c r="AA86" s="6"/>
      <c r="AB86" s="100"/>
      <c r="AC86" s="6"/>
      <c r="AD86" s="100"/>
      <c r="AE86" s="6"/>
      <c r="AF86" s="100"/>
      <c r="AG86" s="91"/>
      <c r="AH86" s="95">
        <f t="shared" si="2"/>
        <v>0</v>
      </c>
      <c r="AI86" s="65">
        <f t="shared" si="3"/>
        <v>0</v>
      </c>
      <c r="AJ86" s="15"/>
    </row>
    <row r="87" spans="1:36" x14ac:dyDescent="0.3">
      <c r="A87" s="184" t="s">
        <v>116</v>
      </c>
      <c r="B87" s="164"/>
      <c r="C87" s="160"/>
      <c r="D87" s="160"/>
      <c r="E87" s="160"/>
      <c r="F87" s="160"/>
      <c r="G87" s="160"/>
      <c r="H87" s="160"/>
      <c r="I87" s="163"/>
      <c r="J87" s="82"/>
      <c r="K87" s="86"/>
      <c r="L87" s="90"/>
      <c r="M87" s="1"/>
      <c r="N87" s="90"/>
      <c r="O87" s="1"/>
      <c r="P87" s="90"/>
      <c r="Q87" s="1"/>
      <c r="R87" s="90"/>
      <c r="S87" s="1"/>
      <c r="T87" s="90"/>
      <c r="U87" s="1"/>
      <c r="V87" s="99"/>
      <c r="W87" s="1"/>
      <c r="X87" s="99"/>
      <c r="Y87" s="1"/>
      <c r="Z87" s="99"/>
      <c r="AA87" s="1"/>
      <c r="AB87" s="99"/>
      <c r="AC87" s="1"/>
      <c r="AD87" s="99"/>
      <c r="AE87" s="1"/>
      <c r="AF87" s="99"/>
      <c r="AG87" s="90"/>
      <c r="AH87" s="95">
        <f t="shared" si="2"/>
        <v>0</v>
      </c>
      <c r="AI87" s="65">
        <f t="shared" si="3"/>
        <v>0</v>
      </c>
      <c r="AJ87" s="15"/>
    </row>
    <row r="88" spans="1:36" x14ac:dyDescent="0.3">
      <c r="A88" s="183" t="s">
        <v>117</v>
      </c>
      <c r="B88" s="173"/>
      <c r="C88" s="169"/>
      <c r="D88" s="169"/>
      <c r="E88" s="169"/>
      <c r="F88" s="169"/>
      <c r="G88" s="169"/>
      <c r="H88" s="169"/>
      <c r="I88" s="172"/>
      <c r="J88" s="83"/>
      <c r="K88" s="87"/>
      <c r="L88" s="91"/>
      <c r="M88" s="6"/>
      <c r="N88" s="91"/>
      <c r="O88" s="6"/>
      <c r="P88" s="91"/>
      <c r="Q88" s="6"/>
      <c r="R88" s="91"/>
      <c r="S88" s="6"/>
      <c r="T88" s="91"/>
      <c r="U88" s="6"/>
      <c r="V88" s="100"/>
      <c r="W88" s="6"/>
      <c r="X88" s="100"/>
      <c r="Y88" s="6"/>
      <c r="Z88" s="100"/>
      <c r="AA88" s="6"/>
      <c r="AB88" s="100"/>
      <c r="AC88" s="6"/>
      <c r="AD88" s="100"/>
      <c r="AE88" s="6"/>
      <c r="AF88" s="100"/>
      <c r="AG88" s="91"/>
      <c r="AH88" s="95">
        <f t="shared" si="2"/>
        <v>0</v>
      </c>
      <c r="AI88" s="65">
        <f t="shared" si="3"/>
        <v>0</v>
      </c>
      <c r="AJ88" s="15"/>
    </row>
    <row r="89" spans="1:36" x14ac:dyDescent="0.3">
      <c r="A89" s="184" t="s">
        <v>118</v>
      </c>
      <c r="B89" s="164"/>
      <c r="C89" s="160"/>
      <c r="D89" s="160"/>
      <c r="E89" s="160"/>
      <c r="F89" s="160"/>
      <c r="G89" s="160"/>
      <c r="H89" s="160"/>
      <c r="I89" s="163"/>
      <c r="J89" s="82"/>
      <c r="K89" s="86"/>
      <c r="L89" s="90"/>
      <c r="M89" s="1"/>
      <c r="N89" s="90"/>
      <c r="O89" s="1"/>
      <c r="P89" s="90"/>
      <c r="Q89" s="1"/>
      <c r="R89" s="90"/>
      <c r="S89" s="1"/>
      <c r="T89" s="90"/>
      <c r="U89" s="1"/>
      <c r="V89" s="99"/>
      <c r="W89" s="1"/>
      <c r="X89" s="99"/>
      <c r="Y89" s="1"/>
      <c r="Z89" s="99"/>
      <c r="AA89" s="1"/>
      <c r="AB89" s="99"/>
      <c r="AC89" s="1"/>
      <c r="AD89" s="99"/>
      <c r="AE89" s="1"/>
      <c r="AF89" s="99"/>
      <c r="AG89" s="90"/>
      <c r="AH89" s="95">
        <f t="shared" si="2"/>
        <v>0</v>
      </c>
      <c r="AI89" s="65">
        <f t="shared" si="3"/>
        <v>0</v>
      </c>
      <c r="AJ89" s="15"/>
    </row>
    <row r="90" spans="1:36" x14ac:dyDescent="0.3">
      <c r="A90" s="183" t="s">
        <v>119</v>
      </c>
      <c r="B90" s="173"/>
      <c r="C90" s="169"/>
      <c r="D90" s="169"/>
      <c r="E90" s="169"/>
      <c r="F90" s="169"/>
      <c r="G90" s="169"/>
      <c r="H90" s="169"/>
      <c r="I90" s="172"/>
      <c r="J90" s="83"/>
      <c r="K90" s="87"/>
      <c r="L90" s="91"/>
      <c r="M90" s="6"/>
      <c r="N90" s="91"/>
      <c r="O90" s="6"/>
      <c r="P90" s="91"/>
      <c r="Q90" s="6"/>
      <c r="R90" s="91"/>
      <c r="S90" s="6"/>
      <c r="T90" s="91"/>
      <c r="U90" s="6"/>
      <c r="V90" s="100"/>
      <c r="W90" s="6"/>
      <c r="X90" s="100"/>
      <c r="Y90" s="6"/>
      <c r="Z90" s="100"/>
      <c r="AA90" s="6"/>
      <c r="AB90" s="100"/>
      <c r="AC90" s="6"/>
      <c r="AD90" s="100"/>
      <c r="AE90" s="6"/>
      <c r="AF90" s="100"/>
      <c r="AG90" s="91"/>
      <c r="AH90" s="95">
        <f t="shared" si="2"/>
        <v>0</v>
      </c>
      <c r="AI90" s="65">
        <f t="shared" si="3"/>
        <v>0</v>
      </c>
      <c r="AJ90" s="15"/>
    </row>
    <row r="91" spans="1:36" x14ac:dyDescent="0.3">
      <c r="A91" s="184" t="s">
        <v>120</v>
      </c>
      <c r="B91" s="164"/>
      <c r="C91" s="160"/>
      <c r="D91" s="160"/>
      <c r="E91" s="160"/>
      <c r="F91" s="160"/>
      <c r="G91" s="160"/>
      <c r="H91" s="160"/>
      <c r="I91" s="163"/>
      <c r="J91" s="82"/>
      <c r="K91" s="86"/>
      <c r="L91" s="90"/>
      <c r="M91" s="1"/>
      <c r="N91" s="90"/>
      <c r="O91" s="1"/>
      <c r="P91" s="90"/>
      <c r="Q91" s="1"/>
      <c r="R91" s="90"/>
      <c r="S91" s="1"/>
      <c r="T91" s="90"/>
      <c r="U91" s="1"/>
      <c r="V91" s="99"/>
      <c r="W91" s="1"/>
      <c r="X91" s="99"/>
      <c r="Y91" s="1"/>
      <c r="Z91" s="99"/>
      <c r="AA91" s="1"/>
      <c r="AB91" s="99"/>
      <c r="AC91" s="1"/>
      <c r="AD91" s="99"/>
      <c r="AE91" s="1"/>
      <c r="AF91" s="99"/>
      <c r="AG91" s="90"/>
      <c r="AH91" s="95">
        <f t="shared" si="2"/>
        <v>0</v>
      </c>
      <c r="AI91" s="65">
        <f t="shared" si="3"/>
        <v>0</v>
      </c>
      <c r="AJ91" s="15"/>
    </row>
    <row r="92" spans="1:36" x14ac:dyDescent="0.3">
      <c r="A92" s="183" t="s">
        <v>121</v>
      </c>
      <c r="B92" s="173"/>
      <c r="C92" s="169"/>
      <c r="D92" s="169"/>
      <c r="E92" s="169"/>
      <c r="F92" s="169"/>
      <c r="G92" s="169"/>
      <c r="H92" s="169"/>
      <c r="I92" s="172"/>
      <c r="J92" s="83"/>
      <c r="K92" s="87"/>
      <c r="L92" s="91"/>
      <c r="M92" s="6"/>
      <c r="N92" s="91"/>
      <c r="O92" s="6"/>
      <c r="P92" s="91"/>
      <c r="Q92" s="6"/>
      <c r="R92" s="91"/>
      <c r="S92" s="6"/>
      <c r="T92" s="91"/>
      <c r="U92" s="6"/>
      <c r="V92" s="100"/>
      <c r="W92" s="6"/>
      <c r="X92" s="100"/>
      <c r="Y92" s="6"/>
      <c r="Z92" s="100"/>
      <c r="AA92" s="6"/>
      <c r="AB92" s="100"/>
      <c r="AC92" s="6"/>
      <c r="AD92" s="100"/>
      <c r="AE92" s="6"/>
      <c r="AF92" s="100"/>
      <c r="AG92" s="91"/>
      <c r="AH92" s="95">
        <f t="shared" si="2"/>
        <v>0</v>
      </c>
      <c r="AI92" s="65">
        <f t="shared" si="3"/>
        <v>0</v>
      </c>
      <c r="AJ92" s="15"/>
    </row>
    <row r="93" spans="1:36" x14ac:dyDescent="0.3">
      <c r="A93" s="184" t="s">
        <v>122</v>
      </c>
      <c r="B93" s="164"/>
      <c r="C93" s="160"/>
      <c r="D93" s="160"/>
      <c r="E93" s="160"/>
      <c r="F93" s="160"/>
      <c r="G93" s="160"/>
      <c r="H93" s="160"/>
      <c r="I93" s="163"/>
      <c r="J93" s="82"/>
      <c r="K93" s="86"/>
      <c r="L93" s="90"/>
      <c r="M93" s="1"/>
      <c r="N93" s="90"/>
      <c r="O93" s="1"/>
      <c r="P93" s="90"/>
      <c r="Q93" s="1"/>
      <c r="R93" s="90"/>
      <c r="S93" s="1"/>
      <c r="T93" s="90"/>
      <c r="U93" s="1"/>
      <c r="V93" s="99"/>
      <c r="W93" s="1"/>
      <c r="X93" s="99"/>
      <c r="Y93" s="1"/>
      <c r="Z93" s="99"/>
      <c r="AA93" s="1"/>
      <c r="AB93" s="99"/>
      <c r="AC93" s="1"/>
      <c r="AD93" s="99"/>
      <c r="AE93" s="1"/>
      <c r="AF93" s="99"/>
      <c r="AG93" s="90"/>
      <c r="AH93" s="95">
        <f t="shared" si="2"/>
        <v>0</v>
      </c>
      <c r="AI93" s="65">
        <f t="shared" si="3"/>
        <v>0</v>
      </c>
      <c r="AJ93" s="15"/>
    </row>
    <row r="94" spans="1:36" x14ac:dyDescent="0.3">
      <c r="A94" s="183" t="s">
        <v>123</v>
      </c>
      <c r="B94" s="173"/>
      <c r="C94" s="169"/>
      <c r="D94" s="169"/>
      <c r="E94" s="169"/>
      <c r="F94" s="169"/>
      <c r="G94" s="169"/>
      <c r="H94" s="169"/>
      <c r="I94" s="172"/>
      <c r="J94" s="83"/>
      <c r="K94" s="87"/>
      <c r="L94" s="91"/>
      <c r="M94" s="6"/>
      <c r="N94" s="91"/>
      <c r="O94" s="6"/>
      <c r="P94" s="91"/>
      <c r="Q94" s="6"/>
      <c r="R94" s="91"/>
      <c r="S94" s="6"/>
      <c r="T94" s="91"/>
      <c r="U94" s="6"/>
      <c r="V94" s="100"/>
      <c r="W94" s="6"/>
      <c r="X94" s="100"/>
      <c r="Y94" s="6"/>
      <c r="Z94" s="100"/>
      <c r="AA94" s="6"/>
      <c r="AB94" s="100"/>
      <c r="AC94" s="6"/>
      <c r="AD94" s="100"/>
      <c r="AE94" s="6"/>
      <c r="AF94" s="100"/>
      <c r="AG94" s="91"/>
      <c r="AH94" s="95">
        <f t="shared" si="2"/>
        <v>0</v>
      </c>
      <c r="AI94" s="65">
        <f t="shared" si="3"/>
        <v>0</v>
      </c>
      <c r="AJ94" s="15"/>
    </row>
    <row r="95" spans="1:36" x14ac:dyDescent="0.3">
      <c r="A95" s="184" t="s">
        <v>124</v>
      </c>
      <c r="B95" s="164"/>
      <c r="C95" s="160"/>
      <c r="D95" s="160"/>
      <c r="E95" s="160"/>
      <c r="F95" s="160"/>
      <c r="G95" s="160"/>
      <c r="H95" s="160"/>
      <c r="I95" s="163"/>
      <c r="J95" s="82"/>
      <c r="K95" s="86"/>
      <c r="L95" s="90"/>
      <c r="M95" s="1"/>
      <c r="N95" s="90"/>
      <c r="O95" s="1"/>
      <c r="P95" s="90"/>
      <c r="Q95" s="1"/>
      <c r="R95" s="90"/>
      <c r="S95" s="1"/>
      <c r="T95" s="90"/>
      <c r="U95" s="1"/>
      <c r="V95" s="99"/>
      <c r="W95" s="1"/>
      <c r="X95" s="99"/>
      <c r="Y95" s="1"/>
      <c r="Z95" s="99"/>
      <c r="AA95" s="1"/>
      <c r="AB95" s="99"/>
      <c r="AC95" s="1"/>
      <c r="AD95" s="99"/>
      <c r="AE95" s="1"/>
      <c r="AF95" s="99"/>
      <c r="AG95" s="90"/>
      <c r="AH95" s="95">
        <f t="shared" si="2"/>
        <v>0</v>
      </c>
      <c r="AI95" s="65">
        <f t="shared" si="3"/>
        <v>0</v>
      </c>
      <c r="AJ95" s="15"/>
    </row>
    <row r="96" spans="1:36" x14ac:dyDescent="0.3">
      <c r="A96" s="183" t="s">
        <v>125</v>
      </c>
      <c r="B96" s="173"/>
      <c r="C96" s="169"/>
      <c r="D96" s="169"/>
      <c r="E96" s="169"/>
      <c r="F96" s="169"/>
      <c r="G96" s="169"/>
      <c r="H96" s="169"/>
      <c r="I96" s="172"/>
      <c r="J96" s="83"/>
      <c r="K96" s="87"/>
      <c r="L96" s="91"/>
      <c r="M96" s="6"/>
      <c r="N96" s="91"/>
      <c r="O96" s="6"/>
      <c r="P96" s="91"/>
      <c r="Q96" s="6"/>
      <c r="R96" s="91"/>
      <c r="S96" s="6"/>
      <c r="T96" s="91"/>
      <c r="U96" s="6"/>
      <c r="V96" s="100"/>
      <c r="W96" s="6"/>
      <c r="X96" s="100"/>
      <c r="Y96" s="6"/>
      <c r="Z96" s="100"/>
      <c r="AA96" s="6"/>
      <c r="AB96" s="100"/>
      <c r="AC96" s="6"/>
      <c r="AD96" s="100"/>
      <c r="AE96" s="6"/>
      <c r="AF96" s="100"/>
      <c r="AG96" s="91"/>
      <c r="AH96" s="95">
        <f t="shared" si="2"/>
        <v>0</v>
      </c>
      <c r="AI96" s="65">
        <f t="shared" si="3"/>
        <v>0</v>
      </c>
      <c r="AJ96" s="15"/>
    </row>
    <row r="97" spans="1:36" x14ac:dyDescent="0.3">
      <c r="A97" s="184" t="s">
        <v>126</v>
      </c>
      <c r="B97" s="164"/>
      <c r="C97" s="160"/>
      <c r="D97" s="160"/>
      <c r="E97" s="160"/>
      <c r="F97" s="160"/>
      <c r="G97" s="160"/>
      <c r="H97" s="160"/>
      <c r="I97" s="163"/>
      <c r="J97" s="82"/>
      <c r="K97" s="86"/>
      <c r="L97" s="90"/>
      <c r="M97" s="1"/>
      <c r="N97" s="90"/>
      <c r="O97" s="1"/>
      <c r="P97" s="90"/>
      <c r="Q97" s="1"/>
      <c r="R97" s="90"/>
      <c r="S97" s="1"/>
      <c r="T97" s="90"/>
      <c r="U97" s="1"/>
      <c r="V97" s="99"/>
      <c r="W97" s="1"/>
      <c r="X97" s="99"/>
      <c r="Y97" s="1"/>
      <c r="Z97" s="99"/>
      <c r="AA97" s="1"/>
      <c r="AB97" s="99"/>
      <c r="AC97" s="1"/>
      <c r="AD97" s="99"/>
      <c r="AE97" s="1"/>
      <c r="AF97" s="99"/>
      <c r="AG97" s="90"/>
      <c r="AH97" s="95">
        <f t="shared" si="2"/>
        <v>0</v>
      </c>
      <c r="AI97" s="65">
        <f t="shared" si="3"/>
        <v>0</v>
      </c>
      <c r="AJ97" s="15"/>
    </row>
    <row r="98" spans="1:36" x14ac:dyDescent="0.3">
      <c r="A98" s="183" t="s">
        <v>127</v>
      </c>
      <c r="B98" s="173"/>
      <c r="C98" s="169"/>
      <c r="D98" s="169"/>
      <c r="E98" s="169"/>
      <c r="F98" s="169"/>
      <c r="G98" s="169"/>
      <c r="H98" s="169"/>
      <c r="I98" s="172"/>
      <c r="J98" s="83"/>
      <c r="K98" s="87"/>
      <c r="L98" s="91"/>
      <c r="M98" s="6"/>
      <c r="N98" s="91"/>
      <c r="O98" s="6"/>
      <c r="P98" s="91"/>
      <c r="Q98" s="6"/>
      <c r="R98" s="91"/>
      <c r="S98" s="6"/>
      <c r="T98" s="91"/>
      <c r="U98" s="6"/>
      <c r="V98" s="100"/>
      <c r="W98" s="6"/>
      <c r="X98" s="100"/>
      <c r="Y98" s="6"/>
      <c r="Z98" s="100"/>
      <c r="AA98" s="6"/>
      <c r="AB98" s="100"/>
      <c r="AC98" s="6"/>
      <c r="AD98" s="100"/>
      <c r="AE98" s="6"/>
      <c r="AF98" s="100"/>
      <c r="AG98" s="91"/>
      <c r="AH98" s="95">
        <f t="shared" si="2"/>
        <v>0</v>
      </c>
      <c r="AI98" s="65">
        <f t="shared" si="3"/>
        <v>0</v>
      </c>
      <c r="AJ98" s="15"/>
    </row>
    <row r="99" spans="1:36" x14ac:dyDescent="0.3">
      <c r="A99" s="184" t="s">
        <v>128</v>
      </c>
      <c r="B99" s="164"/>
      <c r="C99" s="160"/>
      <c r="D99" s="160"/>
      <c r="E99" s="160"/>
      <c r="F99" s="160"/>
      <c r="G99" s="160"/>
      <c r="H99" s="160"/>
      <c r="I99" s="163"/>
      <c r="J99" s="82"/>
      <c r="K99" s="86"/>
      <c r="L99" s="90"/>
      <c r="M99" s="1"/>
      <c r="N99" s="90"/>
      <c r="O99" s="1"/>
      <c r="P99" s="90"/>
      <c r="Q99" s="1"/>
      <c r="R99" s="90"/>
      <c r="S99" s="1"/>
      <c r="T99" s="90"/>
      <c r="U99" s="1"/>
      <c r="V99" s="99"/>
      <c r="W99" s="1"/>
      <c r="X99" s="99"/>
      <c r="Y99" s="1"/>
      <c r="Z99" s="99"/>
      <c r="AA99" s="1"/>
      <c r="AB99" s="99"/>
      <c r="AC99" s="1"/>
      <c r="AD99" s="99"/>
      <c r="AE99" s="1"/>
      <c r="AF99" s="99"/>
      <c r="AG99" s="90"/>
      <c r="AH99" s="95">
        <f t="shared" si="2"/>
        <v>0</v>
      </c>
      <c r="AI99" s="65">
        <f t="shared" si="3"/>
        <v>0</v>
      </c>
      <c r="AJ99" s="15"/>
    </row>
    <row r="100" spans="1:36" x14ac:dyDescent="0.3">
      <c r="A100" s="183" t="s">
        <v>129</v>
      </c>
      <c r="B100" s="173"/>
      <c r="C100" s="169"/>
      <c r="D100" s="169"/>
      <c r="E100" s="169"/>
      <c r="F100" s="169"/>
      <c r="G100" s="169"/>
      <c r="H100" s="169"/>
      <c r="I100" s="172"/>
      <c r="J100" s="83"/>
      <c r="K100" s="87"/>
      <c r="L100" s="91"/>
      <c r="M100" s="6"/>
      <c r="N100" s="91"/>
      <c r="O100" s="6"/>
      <c r="P100" s="91"/>
      <c r="Q100" s="6"/>
      <c r="R100" s="91"/>
      <c r="S100" s="6"/>
      <c r="T100" s="91"/>
      <c r="U100" s="6"/>
      <c r="V100" s="100"/>
      <c r="W100" s="6"/>
      <c r="X100" s="100"/>
      <c r="Y100" s="6"/>
      <c r="Z100" s="100"/>
      <c r="AA100" s="6"/>
      <c r="AB100" s="100"/>
      <c r="AC100" s="6"/>
      <c r="AD100" s="100"/>
      <c r="AE100" s="6"/>
      <c r="AF100" s="100"/>
      <c r="AG100" s="91"/>
      <c r="AH100" s="95">
        <f t="shared" si="2"/>
        <v>0</v>
      </c>
      <c r="AI100" s="65">
        <f t="shared" si="3"/>
        <v>0</v>
      </c>
      <c r="AJ100" s="15"/>
    </row>
    <row r="101" spans="1:36" x14ac:dyDescent="0.3">
      <c r="A101" s="184" t="s">
        <v>130</v>
      </c>
      <c r="B101" s="164"/>
      <c r="C101" s="160"/>
      <c r="D101" s="160"/>
      <c r="E101" s="160"/>
      <c r="F101" s="160"/>
      <c r="G101" s="160"/>
      <c r="H101" s="160"/>
      <c r="I101" s="163"/>
      <c r="J101" s="82"/>
      <c r="K101" s="86"/>
      <c r="L101" s="90"/>
      <c r="M101" s="1"/>
      <c r="N101" s="90"/>
      <c r="O101" s="1"/>
      <c r="P101" s="90"/>
      <c r="Q101" s="1"/>
      <c r="R101" s="90"/>
      <c r="S101" s="1"/>
      <c r="T101" s="90"/>
      <c r="U101" s="1"/>
      <c r="V101" s="99"/>
      <c r="W101" s="1"/>
      <c r="X101" s="99"/>
      <c r="Y101" s="1"/>
      <c r="Z101" s="99"/>
      <c r="AA101" s="1"/>
      <c r="AB101" s="99"/>
      <c r="AC101" s="1"/>
      <c r="AD101" s="99"/>
      <c r="AE101" s="1"/>
      <c r="AF101" s="99"/>
      <c r="AG101" s="90"/>
      <c r="AH101" s="95">
        <f t="shared" si="2"/>
        <v>0</v>
      </c>
      <c r="AI101" s="65">
        <f t="shared" si="3"/>
        <v>0</v>
      </c>
      <c r="AJ101" s="15"/>
    </row>
    <row r="102" spans="1:36" x14ac:dyDescent="0.3">
      <c r="A102" s="183" t="s">
        <v>131</v>
      </c>
      <c r="B102" s="173"/>
      <c r="C102" s="169"/>
      <c r="D102" s="169"/>
      <c r="E102" s="169"/>
      <c r="F102" s="169"/>
      <c r="G102" s="169"/>
      <c r="H102" s="169"/>
      <c r="I102" s="172"/>
      <c r="J102" s="83"/>
      <c r="K102" s="87"/>
      <c r="L102" s="91"/>
      <c r="M102" s="6"/>
      <c r="N102" s="91"/>
      <c r="O102" s="6"/>
      <c r="P102" s="91"/>
      <c r="Q102" s="6"/>
      <c r="R102" s="91"/>
      <c r="S102" s="6"/>
      <c r="T102" s="91"/>
      <c r="U102" s="6"/>
      <c r="V102" s="100"/>
      <c r="W102" s="6"/>
      <c r="X102" s="100"/>
      <c r="Y102" s="6"/>
      <c r="Z102" s="100"/>
      <c r="AA102" s="6"/>
      <c r="AB102" s="100"/>
      <c r="AC102" s="6"/>
      <c r="AD102" s="100"/>
      <c r="AE102" s="6"/>
      <c r="AF102" s="100"/>
      <c r="AG102" s="91"/>
      <c r="AH102" s="95">
        <f t="shared" si="2"/>
        <v>0</v>
      </c>
      <c r="AI102" s="65">
        <f t="shared" si="3"/>
        <v>0</v>
      </c>
      <c r="AJ102" s="15"/>
    </row>
    <row r="103" spans="1:36" x14ac:dyDescent="0.3">
      <c r="A103" s="184" t="s">
        <v>132</v>
      </c>
      <c r="B103" s="164"/>
      <c r="C103" s="160"/>
      <c r="D103" s="160"/>
      <c r="E103" s="160"/>
      <c r="F103" s="160"/>
      <c r="G103" s="160"/>
      <c r="H103" s="160"/>
      <c r="I103" s="163"/>
      <c r="J103" s="82"/>
      <c r="K103" s="86"/>
      <c r="L103" s="90"/>
      <c r="M103" s="1"/>
      <c r="N103" s="90"/>
      <c r="O103" s="1"/>
      <c r="P103" s="90"/>
      <c r="Q103" s="1"/>
      <c r="R103" s="90"/>
      <c r="S103" s="1"/>
      <c r="T103" s="90"/>
      <c r="U103" s="1"/>
      <c r="V103" s="99"/>
      <c r="W103" s="1"/>
      <c r="X103" s="99"/>
      <c r="Y103" s="1"/>
      <c r="Z103" s="99"/>
      <c r="AA103" s="1"/>
      <c r="AB103" s="99"/>
      <c r="AC103" s="1"/>
      <c r="AD103" s="99"/>
      <c r="AE103" s="1"/>
      <c r="AF103" s="99"/>
      <c r="AG103" s="90"/>
      <c r="AH103" s="95">
        <f t="shared" si="2"/>
        <v>0</v>
      </c>
      <c r="AI103" s="65">
        <f t="shared" si="3"/>
        <v>0</v>
      </c>
      <c r="AJ103" s="15"/>
    </row>
    <row r="104" spans="1:36" x14ac:dyDescent="0.3">
      <c r="A104" s="183" t="s">
        <v>133</v>
      </c>
      <c r="B104" s="173"/>
      <c r="C104" s="169"/>
      <c r="D104" s="169"/>
      <c r="E104" s="169"/>
      <c r="F104" s="169"/>
      <c r="G104" s="169"/>
      <c r="H104" s="169"/>
      <c r="I104" s="172"/>
      <c r="J104" s="83"/>
      <c r="K104" s="87"/>
      <c r="L104" s="91"/>
      <c r="M104" s="6"/>
      <c r="N104" s="91"/>
      <c r="O104" s="6"/>
      <c r="P104" s="91"/>
      <c r="Q104" s="6"/>
      <c r="R104" s="91"/>
      <c r="S104" s="6"/>
      <c r="T104" s="91"/>
      <c r="U104" s="6"/>
      <c r="V104" s="100"/>
      <c r="W104" s="6"/>
      <c r="X104" s="100"/>
      <c r="Y104" s="6"/>
      <c r="Z104" s="100"/>
      <c r="AA104" s="6"/>
      <c r="AB104" s="100"/>
      <c r="AC104" s="6"/>
      <c r="AD104" s="100"/>
      <c r="AE104" s="6"/>
      <c r="AF104" s="100"/>
      <c r="AG104" s="91"/>
      <c r="AH104" s="95">
        <f t="shared" si="2"/>
        <v>0</v>
      </c>
      <c r="AI104" s="65">
        <f t="shared" si="3"/>
        <v>0</v>
      </c>
      <c r="AJ104" s="15"/>
    </row>
    <row r="105" spans="1:36" x14ac:dyDescent="0.3">
      <c r="A105" s="184" t="s">
        <v>134</v>
      </c>
      <c r="B105" s="164"/>
      <c r="C105" s="160"/>
      <c r="D105" s="160"/>
      <c r="E105" s="160"/>
      <c r="F105" s="160"/>
      <c r="G105" s="160"/>
      <c r="H105" s="160"/>
      <c r="I105" s="163"/>
      <c r="J105" s="82"/>
      <c r="K105" s="86"/>
      <c r="L105" s="90"/>
      <c r="M105" s="1"/>
      <c r="N105" s="90"/>
      <c r="O105" s="1"/>
      <c r="P105" s="90"/>
      <c r="Q105" s="1"/>
      <c r="R105" s="90"/>
      <c r="S105" s="1"/>
      <c r="T105" s="90"/>
      <c r="U105" s="1"/>
      <c r="V105" s="99"/>
      <c r="W105" s="1"/>
      <c r="X105" s="99"/>
      <c r="Y105" s="1"/>
      <c r="Z105" s="99"/>
      <c r="AA105" s="1"/>
      <c r="AB105" s="99"/>
      <c r="AC105" s="1"/>
      <c r="AD105" s="99"/>
      <c r="AE105" s="1"/>
      <c r="AF105" s="99"/>
      <c r="AG105" s="90"/>
      <c r="AH105" s="95">
        <f t="shared" si="2"/>
        <v>0</v>
      </c>
      <c r="AI105" s="65">
        <f t="shared" si="3"/>
        <v>0</v>
      </c>
      <c r="AJ105" s="15"/>
    </row>
    <row r="106" spans="1:36" x14ac:dyDescent="0.3">
      <c r="A106" s="183" t="s">
        <v>135</v>
      </c>
      <c r="B106" s="173"/>
      <c r="C106" s="169"/>
      <c r="D106" s="169"/>
      <c r="E106" s="169"/>
      <c r="F106" s="169"/>
      <c r="G106" s="169"/>
      <c r="H106" s="169"/>
      <c r="I106" s="172"/>
      <c r="J106" s="83"/>
      <c r="K106" s="87"/>
      <c r="L106" s="91"/>
      <c r="M106" s="6"/>
      <c r="N106" s="91"/>
      <c r="O106" s="6"/>
      <c r="P106" s="91"/>
      <c r="Q106" s="6"/>
      <c r="R106" s="91"/>
      <c r="S106" s="6"/>
      <c r="T106" s="91"/>
      <c r="U106" s="6"/>
      <c r="V106" s="100"/>
      <c r="W106" s="6"/>
      <c r="X106" s="100"/>
      <c r="Y106" s="6"/>
      <c r="Z106" s="100"/>
      <c r="AA106" s="6"/>
      <c r="AB106" s="100"/>
      <c r="AC106" s="6"/>
      <c r="AD106" s="100"/>
      <c r="AE106" s="6"/>
      <c r="AF106" s="100"/>
      <c r="AG106" s="91"/>
      <c r="AH106" s="95">
        <f t="shared" si="2"/>
        <v>0</v>
      </c>
      <c r="AI106" s="65">
        <f t="shared" si="3"/>
        <v>0</v>
      </c>
      <c r="AJ106" s="15"/>
    </row>
    <row r="107" spans="1:36" x14ac:dyDescent="0.3">
      <c r="A107" s="184" t="s">
        <v>136</v>
      </c>
      <c r="B107" s="164"/>
      <c r="C107" s="160"/>
      <c r="D107" s="160"/>
      <c r="E107" s="160"/>
      <c r="F107" s="160"/>
      <c r="G107" s="160"/>
      <c r="H107" s="160"/>
      <c r="I107" s="163"/>
      <c r="J107" s="82"/>
      <c r="K107" s="86"/>
      <c r="L107" s="90"/>
      <c r="M107" s="1"/>
      <c r="N107" s="90"/>
      <c r="O107" s="1"/>
      <c r="P107" s="90"/>
      <c r="Q107" s="1"/>
      <c r="R107" s="90"/>
      <c r="S107" s="1"/>
      <c r="T107" s="90"/>
      <c r="U107" s="1"/>
      <c r="V107" s="99"/>
      <c r="W107" s="1"/>
      <c r="X107" s="99"/>
      <c r="Y107" s="1"/>
      <c r="Z107" s="99"/>
      <c r="AA107" s="1"/>
      <c r="AB107" s="99"/>
      <c r="AC107" s="1"/>
      <c r="AD107" s="99"/>
      <c r="AE107" s="1"/>
      <c r="AF107" s="99"/>
      <c r="AG107" s="90"/>
      <c r="AH107" s="95">
        <f t="shared" si="2"/>
        <v>0</v>
      </c>
      <c r="AI107" s="65">
        <f t="shared" si="3"/>
        <v>0</v>
      </c>
      <c r="AJ107" s="15"/>
    </row>
    <row r="108" spans="1:36" x14ac:dyDescent="0.3">
      <c r="A108" s="183" t="s">
        <v>137</v>
      </c>
      <c r="B108" s="173"/>
      <c r="C108" s="169"/>
      <c r="D108" s="169"/>
      <c r="E108" s="169"/>
      <c r="F108" s="169"/>
      <c r="G108" s="169"/>
      <c r="H108" s="169"/>
      <c r="I108" s="172"/>
      <c r="J108" s="83"/>
      <c r="K108" s="87"/>
      <c r="L108" s="91"/>
      <c r="M108" s="6"/>
      <c r="N108" s="91"/>
      <c r="O108" s="6"/>
      <c r="P108" s="91"/>
      <c r="Q108" s="6"/>
      <c r="R108" s="91"/>
      <c r="S108" s="6"/>
      <c r="T108" s="91"/>
      <c r="U108" s="6"/>
      <c r="V108" s="100"/>
      <c r="W108" s="6"/>
      <c r="X108" s="100"/>
      <c r="Y108" s="6"/>
      <c r="Z108" s="100"/>
      <c r="AA108" s="6"/>
      <c r="AB108" s="100"/>
      <c r="AC108" s="6"/>
      <c r="AD108" s="100"/>
      <c r="AE108" s="6"/>
      <c r="AF108" s="100"/>
      <c r="AG108" s="91"/>
      <c r="AH108" s="95">
        <f t="shared" si="2"/>
        <v>0</v>
      </c>
      <c r="AI108" s="65">
        <f t="shared" si="3"/>
        <v>0</v>
      </c>
      <c r="AJ108" s="15"/>
    </row>
    <row r="109" spans="1:36" x14ac:dyDescent="0.3">
      <c r="A109" s="184" t="s">
        <v>138</v>
      </c>
      <c r="B109" s="164"/>
      <c r="C109" s="160"/>
      <c r="D109" s="160"/>
      <c r="E109" s="160"/>
      <c r="F109" s="160"/>
      <c r="G109" s="160"/>
      <c r="H109" s="160"/>
      <c r="I109" s="163"/>
      <c r="J109" s="82"/>
      <c r="K109" s="86"/>
      <c r="L109" s="90"/>
      <c r="M109" s="1"/>
      <c r="N109" s="90"/>
      <c r="O109" s="1"/>
      <c r="P109" s="90"/>
      <c r="Q109" s="1"/>
      <c r="R109" s="90"/>
      <c r="S109" s="1"/>
      <c r="T109" s="90"/>
      <c r="U109" s="1"/>
      <c r="V109" s="99"/>
      <c r="W109" s="1"/>
      <c r="X109" s="99"/>
      <c r="Y109" s="1"/>
      <c r="Z109" s="99"/>
      <c r="AA109" s="1"/>
      <c r="AB109" s="99"/>
      <c r="AC109" s="1"/>
      <c r="AD109" s="99"/>
      <c r="AE109" s="1"/>
      <c r="AF109" s="99"/>
      <c r="AG109" s="90"/>
      <c r="AH109" s="95">
        <f t="shared" si="2"/>
        <v>0</v>
      </c>
      <c r="AI109" s="65">
        <f t="shared" si="3"/>
        <v>0</v>
      </c>
      <c r="AJ109" s="15"/>
    </row>
    <row r="110" spans="1:36" x14ac:dyDescent="0.3">
      <c r="A110" s="183" t="s">
        <v>139</v>
      </c>
      <c r="B110" s="173"/>
      <c r="C110" s="169"/>
      <c r="D110" s="169"/>
      <c r="E110" s="169"/>
      <c r="F110" s="169"/>
      <c r="G110" s="169"/>
      <c r="H110" s="169"/>
      <c r="I110" s="172"/>
      <c r="J110" s="83"/>
      <c r="K110" s="87"/>
      <c r="L110" s="91"/>
      <c r="M110" s="6"/>
      <c r="N110" s="91"/>
      <c r="O110" s="6"/>
      <c r="P110" s="91"/>
      <c r="Q110" s="6"/>
      <c r="R110" s="91"/>
      <c r="S110" s="6"/>
      <c r="T110" s="91"/>
      <c r="U110" s="6"/>
      <c r="V110" s="100"/>
      <c r="W110" s="6"/>
      <c r="X110" s="100"/>
      <c r="Y110" s="6"/>
      <c r="Z110" s="100"/>
      <c r="AA110" s="6"/>
      <c r="AB110" s="100"/>
      <c r="AC110" s="6"/>
      <c r="AD110" s="100"/>
      <c r="AE110" s="6"/>
      <c r="AF110" s="100"/>
      <c r="AG110" s="91"/>
      <c r="AH110" s="95">
        <f t="shared" si="2"/>
        <v>0</v>
      </c>
      <c r="AI110" s="65">
        <f t="shared" si="3"/>
        <v>0</v>
      </c>
      <c r="AJ110" s="15"/>
    </row>
    <row r="111" spans="1:36" x14ac:dyDescent="0.3">
      <c r="A111" s="184" t="s">
        <v>140</v>
      </c>
      <c r="B111" s="164"/>
      <c r="C111" s="160"/>
      <c r="D111" s="160"/>
      <c r="E111" s="160"/>
      <c r="F111" s="160"/>
      <c r="G111" s="160"/>
      <c r="H111" s="160"/>
      <c r="I111" s="163"/>
      <c r="J111" s="82"/>
      <c r="K111" s="86"/>
      <c r="L111" s="90"/>
      <c r="M111" s="1"/>
      <c r="N111" s="90"/>
      <c r="O111" s="1"/>
      <c r="P111" s="90"/>
      <c r="Q111" s="1"/>
      <c r="R111" s="90"/>
      <c r="S111" s="1"/>
      <c r="T111" s="90"/>
      <c r="U111" s="1"/>
      <c r="V111" s="99"/>
      <c r="W111" s="1"/>
      <c r="X111" s="99"/>
      <c r="Y111" s="1"/>
      <c r="Z111" s="99"/>
      <c r="AA111" s="1"/>
      <c r="AB111" s="99"/>
      <c r="AC111" s="1"/>
      <c r="AD111" s="99"/>
      <c r="AE111" s="1"/>
      <c r="AF111" s="99"/>
      <c r="AG111" s="90"/>
      <c r="AH111" s="95">
        <f t="shared" si="2"/>
        <v>0</v>
      </c>
      <c r="AI111" s="65">
        <f t="shared" si="3"/>
        <v>0</v>
      </c>
      <c r="AJ111" s="15"/>
    </row>
    <row r="112" spans="1:36" x14ac:dyDescent="0.3">
      <c r="A112" s="183" t="s">
        <v>141</v>
      </c>
      <c r="B112" s="173"/>
      <c r="C112" s="169"/>
      <c r="D112" s="169"/>
      <c r="E112" s="169"/>
      <c r="F112" s="169"/>
      <c r="G112" s="169"/>
      <c r="H112" s="169"/>
      <c r="I112" s="172"/>
      <c r="J112" s="83"/>
      <c r="K112" s="87"/>
      <c r="L112" s="91"/>
      <c r="M112" s="6"/>
      <c r="N112" s="91"/>
      <c r="O112" s="6"/>
      <c r="P112" s="91"/>
      <c r="Q112" s="6"/>
      <c r="R112" s="91"/>
      <c r="S112" s="6"/>
      <c r="T112" s="91"/>
      <c r="U112" s="6"/>
      <c r="V112" s="100"/>
      <c r="W112" s="6"/>
      <c r="X112" s="100"/>
      <c r="Y112" s="6"/>
      <c r="Z112" s="100"/>
      <c r="AA112" s="6"/>
      <c r="AB112" s="100"/>
      <c r="AC112" s="6"/>
      <c r="AD112" s="100"/>
      <c r="AE112" s="6"/>
      <c r="AF112" s="100"/>
      <c r="AG112" s="91"/>
      <c r="AH112" s="95">
        <f t="shared" si="2"/>
        <v>0</v>
      </c>
      <c r="AI112" s="65">
        <f t="shared" si="3"/>
        <v>0</v>
      </c>
      <c r="AJ112" s="15"/>
    </row>
    <row r="113" spans="1:36" x14ac:dyDescent="0.3">
      <c r="A113" s="184" t="s">
        <v>142</v>
      </c>
      <c r="B113" s="164"/>
      <c r="C113" s="160"/>
      <c r="D113" s="160"/>
      <c r="E113" s="160"/>
      <c r="F113" s="160"/>
      <c r="G113" s="160"/>
      <c r="H113" s="160"/>
      <c r="I113" s="163"/>
      <c r="J113" s="82"/>
      <c r="K113" s="86"/>
      <c r="L113" s="90"/>
      <c r="M113" s="1"/>
      <c r="N113" s="90"/>
      <c r="O113" s="1"/>
      <c r="P113" s="90"/>
      <c r="Q113" s="1"/>
      <c r="R113" s="90"/>
      <c r="S113" s="1"/>
      <c r="T113" s="90"/>
      <c r="U113" s="1"/>
      <c r="V113" s="99"/>
      <c r="W113" s="1"/>
      <c r="X113" s="99"/>
      <c r="Y113" s="1"/>
      <c r="Z113" s="99"/>
      <c r="AA113" s="1"/>
      <c r="AB113" s="99"/>
      <c r="AC113" s="1"/>
      <c r="AD113" s="99"/>
      <c r="AE113" s="1"/>
      <c r="AF113" s="99"/>
      <c r="AG113" s="90"/>
      <c r="AH113" s="95">
        <f t="shared" si="2"/>
        <v>0</v>
      </c>
      <c r="AI113" s="65">
        <f t="shared" si="3"/>
        <v>0</v>
      </c>
      <c r="AJ113" s="15"/>
    </row>
    <row r="114" spans="1:36" x14ac:dyDescent="0.3">
      <c r="A114" s="183" t="s">
        <v>143</v>
      </c>
      <c r="B114" s="173"/>
      <c r="C114" s="169"/>
      <c r="D114" s="169"/>
      <c r="E114" s="169"/>
      <c r="F114" s="169"/>
      <c r="G114" s="169"/>
      <c r="H114" s="169"/>
      <c r="I114" s="172"/>
      <c r="J114" s="83"/>
      <c r="K114" s="87"/>
      <c r="L114" s="91"/>
      <c r="M114" s="6"/>
      <c r="N114" s="91"/>
      <c r="O114" s="6"/>
      <c r="P114" s="91"/>
      <c r="Q114" s="6"/>
      <c r="R114" s="91"/>
      <c r="S114" s="6"/>
      <c r="T114" s="91"/>
      <c r="U114" s="6"/>
      <c r="V114" s="100"/>
      <c r="W114" s="6"/>
      <c r="X114" s="100"/>
      <c r="Y114" s="6"/>
      <c r="Z114" s="100"/>
      <c r="AA114" s="6"/>
      <c r="AB114" s="100"/>
      <c r="AC114" s="6"/>
      <c r="AD114" s="100"/>
      <c r="AE114" s="6"/>
      <c r="AF114" s="100"/>
      <c r="AG114" s="91"/>
      <c r="AH114" s="95">
        <f t="shared" si="2"/>
        <v>0</v>
      </c>
      <c r="AI114" s="65">
        <f t="shared" si="3"/>
        <v>0</v>
      </c>
      <c r="AJ114" s="15"/>
    </row>
    <row r="115" spans="1:36" x14ac:dyDescent="0.3">
      <c r="A115" s="184" t="s">
        <v>144</v>
      </c>
      <c r="B115" s="164"/>
      <c r="C115" s="160"/>
      <c r="D115" s="160"/>
      <c r="E115" s="160"/>
      <c r="F115" s="160"/>
      <c r="G115" s="160"/>
      <c r="H115" s="160"/>
      <c r="I115" s="163"/>
      <c r="J115" s="82"/>
      <c r="K115" s="86"/>
      <c r="L115" s="90"/>
      <c r="M115" s="1"/>
      <c r="N115" s="90"/>
      <c r="O115" s="1"/>
      <c r="P115" s="90"/>
      <c r="Q115" s="1"/>
      <c r="R115" s="90"/>
      <c r="S115" s="1"/>
      <c r="T115" s="90"/>
      <c r="U115" s="1"/>
      <c r="V115" s="99"/>
      <c r="W115" s="1"/>
      <c r="X115" s="99"/>
      <c r="Y115" s="1"/>
      <c r="Z115" s="99"/>
      <c r="AA115" s="1"/>
      <c r="AB115" s="99"/>
      <c r="AC115" s="1"/>
      <c r="AD115" s="99"/>
      <c r="AE115" s="1"/>
      <c r="AF115" s="99"/>
      <c r="AG115" s="90"/>
      <c r="AH115" s="95">
        <f t="shared" si="2"/>
        <v>0</v>
      </c>
      <c r="AI115" s="65">
        <f t="shared" si="3"/>
        <v>0</v>
      </c>
      <c r="AJ115" s="15"/>
    </row>
    <row r="116" spans="1:36" x14ac:dyDescent="0.3">
      <c r="A116" s="183" t="s">
        <v>145</v>
      </c>
      <c r="B116" s="173"/>
      <c r="C116" s="169"/>
      <c r="D116" s="169"/>
      <c r="E116" s="169"/>
      <c r="F116" s="169"/>
      <c r="G116" s="169"/>
      <c r="H116" s="169"/>
      <c r="I116" s="172"/>
      <c r="J116" s="83"/>
      <c r="K116" s="87"/>
      <c r="L116" s="91"/>
      <c r="M116" s="6"/>
      <c r="N116" s="91"/>
      <c r="O116" s="6"/>
      <c r="P116" s="91"/>
      <c r="Q116" s="6"/>
      <c r="R116" s="91"/>
      <c r="S116" s="6"/>
      <c r="T116" s="91"/>
      <c r="U116" s="6"/>
      <c r="V116" s="100"/>
      <c r="W116" s="6"/>
      <c r="X116" s="100"/>
      <c r="Y116" s="6"/>
      <c r="Z116" s="100"/>
      <c r="AA116" s="6"/>
      <c r="AB116" s="100"/>
      <c r="AC116" s="6"/>
      <c r="AD116" s="100"/>
      <c r="AE116" s="6"/>
      <c r="AF116" s="100"/>
      <c r="AG116" s="91"/>
      <c r="AH116" s="95">
        <f t="shared" si="2"/>
        <v>0</v>
      </c>
      <c r="AI116" s="65">
        <f t="shared" si="3"/>
        <v>0</v>
      </c>
      <c r="AJ116" s="15"/>
    </row>
    <row r="117" spans="1:36" x14ac:dyDescent="0.3">
      <c r="A117" s="184" t="s">
        <v>146</v>
      </c>
      <c r="B117" s="164"/>
      <c r="C117" s="160"/>
      <c r="D117" s="160"/>
      <c r="E117" s="160"/>
      <c r="F117" s="160"/>
      <c r="G117" s="160"/>
      <c r="H117" s="160"/>
      <c r="I117" s="163"/>
      <c r="J117" s="82"/>
      <c r="K117" s="86"/>
      <c r="L117" s="90"/>
      <c r="M117" s="1"/>
      <c r="N117" s="90"/>
      <c r="O117" s="1"/>
      <c r="P117" s="90"/>
      <c r="Q117" s="1"/>
      <c r="R117" s="90"/>
      <c r="S117" s="1"/>
      <c r="T117" s="90"/>
      <c r="U117" s="1"/>
      <c r="V117" s="99"/>
      <c r="W117" s="1"/>
      <c r="X117" s="99"/>
      <c r="Y117" s="1"/>
      <c r="Z117" s="99"/>
      <c r="AA117" s="1"/>
      <c r="AB117" s="99"/>
      <c r="AC117" s="1"/>
      <c r="AD117" s="99"/>
      <c r="AE117" s="1"/>
      <c r="AF117" s="99"/>
      <c r="AG117" s="90"/>
      <c r="AH117" s="95">
        <f t="shared" si="2"/>
        <v>0</v>
      </c>
      <c r="AI117" s="65">
        <f t="shared" si="3"/>
        <v>0</v>
      </c>
      <c r="AJ117" s="15"/>
    </row>
    <row r="118" spans="1:36" x14ac:dyDescent="0.3">
      <c r="A118" s="183" t="s">
        <v>147</v>
      </c>
      <c r="B118" s="173"/>
      <c r="C118" s="169"/>
      <c r="D118" s="169"/>
      <c r="E118" s="169"/>
      <c r="F118" s="169"/>
      <c r="G118" s="169"/>
      <c r="H118" s="169"/>
      <c r="I118" s="172"/>
      <c r="J118" s="83"/>
      <c r="K118" s="87"/>
      <c r="L118" s="91"/>
      <c r="M118" s="6"/>
      <c r="N118" s="91"/>
      <c r="O118" s="6"/>
      <c r="P118" s="91"/>
      <c r="Q118" s="6"/>
      <c r="R118" s="91"/>
      <c r="S118" s="6"/>
      <c r="T118" s="91"/>
      <c r="U118" s="6"/>
      <c r="V118" s="100"/>
      <c r="W118" s="6"/>
      <c r="X118" s="100"/>
      <c r="Y118" s="6"/>
      <c r="Z118" s="100"/>
      <c r="AA118" s="6"/>
      <c r="AB118" s="100"/>
      <c r="AC118" s="6"/>
      <c r="AD118" s="100"/>
      <c r="AE118" s="6"/>
      <c r="AF118" s="100"/>
      <c r="AG118" s="91"/>
      <c r="AH118" s="95">
        <f t="shared" si="2"/>
        <v>0</v>
      </c>
      <c r="AI118" s="65">
        <f t="shared" si="3"/>
        <v>0</v>
      </c>
      <c r="AJ118" s="15"/>
    </row>
    <row r="119" spans="1:36" x14ac:dyDescent="0.3">
      <c r="A119" s="184" t="s">
        <v>148</v>
      </c>
      <c r="B119" s="164"/>
      <c r="C119" s="160"/>
      <c r="D119" s="160"/>
      <c r="E119" s="160"/>
      <c r="F119" s="160"/>
      <c r="G119" s="160"/>
      <c r="H119" s="160"/>
      <c r="I119" s="163"/>
      <c r="J119" s="82"/>
      <c r="K119" s="86"/>
      <c r="L119" s="90"/>
      <c r="M119" s="1"/>
      <c r="N119" s="90"/>
      <c r="O119" s="1"/>
      <c r="P119" s="90"/>
      <c r="Q119" s="1"/>
      <c r="R119" s="90"/>
      <c r="S119" s="1"/>
      <c r="T119" s="90"/>
      <c r="U119" s="1"/>
      <c r="V119" s="99"/>
      <c r="W119" s="1"/>
      <c r="X119" s="99"/>
      <c r="Y119" s="1"/>
      <c r="Z119" s="99"/>
      <c r="AA119" s="1"/>
      <c r="AB119" s="99"/>
      <c r="AC119" s="1"/>
      <c r="AD119" s="99"/>
      <c r="AE119" s="1"/>
      <c r="AF119" s="99"/>
      <c r="AG119" s="90"/>
      <c r="AH119" s="95">
        <f t="shared" si="2"/>
        <v>0</v>
      </c>
      <c r="AI119" s="65">
        <f t="shared" si="3"/>
        <v>0</v>
      </c>
      <c r="AJ119" s="15"/>
    </row>
    <row r="120" spans="1:36" x14ac:dyDescent="0.3">
      <c r="A120" s="183" t="s">
        <v>149</v>
      </c>
      <c r="B120" s="173"/>
      <c r="C120" s="169"/>
      <c r="D120" s="169"/>
      <c r="E120" s="169"/>
      <c r="F120" s="169"/>
      <c r="G120" s="169"/>
      <c r="H120" s="169"/>
      <c r="I120" s="172"/>
      <c r="J120" s="83"/>
      <c r="K120" s="87"/>
      <c r="L120" s="91"/>
      <c r="M120" s="6"/>
      <c r="N120" s="91"/>
      <c r="O120" s="6"/>
      <c r="P120" s="91"/>
      <c r="Q120" s="6"/>
      <c r="R120" s="91"/>
      <c r="S120" s="6"/>
      <c r="T120" s="91"/>
      <c r="U120" s="6"/>
      <c r="V120" s="100"/>
      <c r="W120" s="6"/>
      <c r="X120" s="100"/>
      <c r="Y120" s="6"/>
      <c r="Z120" s="100"/>
      <c r="AA120" s="6"/>
      <c r="AB120" s="100"/>
      <c r="AC120" s="6"/>
      <c r="AD120" s="100"/>
      <c r="AE120" s="6"/>
      <c r="AF120" s="100"/>
      <c r="AG120" s="91"/>
      <c r="AH120" s="95">
        <f t="shared" si="2"/>
        <v>0</v>
      </c>
      <c r="AI120" s="65">
        <f t="shared" si="3"/>
        <v>0</v>
      </c>
      <c r="AJ120" s="15"/>
    </row>
    <row r="121" spans="1:36" x14ac:dyDescent="0.3">
      <c r="A121" s="184" t="s">
        <v>150</v>
      </c>
      <c r="B121" s="164"/>
      <c r="C121" s="160"/>
      <c r="D121" s="160"/>
      <c r="E121" s="160"/>
      <c r="F121" s="160"/>
      <c r="G121" s="160"/>
      <c r="H121" s="160"/>
      <c r="I121" s="163"/>
      <c r="J121" s="82"/>
      <c r="K121" s="86"/>
      <c r="L121" s="90"/>
      <c r="M121" s="1"/>
      <c r="N121" s="90"/>
      <c r="O121" s="1"/>
      <c r="P121" s="90"/>
      <c r="Q121" s="1"/>
      <c r="R121" s="90"/>
      <c r="S121" s="1"/>
      <c r="T121" s="90"/>
      <c r="U121" s="1"/>
      <c r="V121" s="99"/>
      <c r="W121" s="1"/>
      <c r="X121" s="99"/>
      <c r="Y121" s="1"/>
      <c r="Z121" s="99"/>
      <c r="AA121" s="1"/>
      <c r="AB121" s="99"/>
      <c r="AC121" s="1"/>
      <c r="AD121" s="99"/>
      <c r="AE121" s="1"/>
      <c r="AF121" s="99"/>
      <c r="AG121" s="90"/>
      <c r="AH121" s="95">
        <f t="shared" si="2"/>
        <v>0</v>
      </c>
      <c r="AI121" s="65">
        <f t="shared" si="3"/>
        <v>0</v>
      </c>
      <c r="AJ121" s="15"/>
    </row>
    <row r="122" spans="1:36" x14ac:dyDescent="0.3">
      <c r="A122" s="183" t="s">
        <v>151</v>
      </c>
      <c r="B122" s="173"/>
      <c r="C122" s="169"/>
      <c r="D122" s="169"/>
      <c r="E122" s="169"/>
      <c r="F122" s="169"/>
      <c r="G122" s="169"/>
      <c r="H122" s="169"/>
      <c r="I122" s="172"/>
      <c r="J122" s="83"/>
      <c r="K122" s="87"/>
      <c r="L122" s="91"/>
      <c r="M122" s="6"/>
      <c r="N122" s="91"/>
      <c r="O122" s="6"/>
      <c r="P122" s="91"/>
      <c r="Q122" s="6"/>
      <c r="R122" s="91"/>
      <c r="S122" s="6"/>
      <c r="T122" s="91"/>
      <c r="U122" s="6"/>
      <c r="V122" s="100"/>
      <c r="W122" s="6"/>
      <c r="X122" s="100"/>
      <c r="Y122" s="6"/>
      <c r="Z122" s="100"/>
      <c r="AA122" s="6"/>
      <c r="AB122" s="100"/>
      <c r="AC122" s="6"/>
      <c r="AD122" s="100"/>
      <c r="AE122" s="6"/>
      <c r="AF122" s="100"/>
      <c r="AG122" s="91"/>
      <c r="AH122" s="95">
        <f t="shared" si="2"/>
        <v>0</v>
      </c>
      <c r="AI122" s="65">
        <f t="shared" si="3"/>
        <v>0</v>
      </c>
      <c r="AJ122" s="15"/>
    </row>
    <row r="123" spans="1:36" x14ac:dyDescent="0.3">
      <c r="A123" s="184" t="s">
        <v>152</v>
      </c>
      <c r="B123" s="164"/>
      <c r="C123" s="160"/>
      <c r="D123" s="160"/>
      <c r="E123" s="160"/>
      <c r="F123" s="160"/>
      <c r="G123" s="160"/>
      <c r="H123" s="160"/>
      <c r="I123" s="163"/>
      <c r="J123" s="82"/>
      <c r="K123" s="86"/>
      <c r="L123" s="90"/>
      <c r="M123" s="1"/>
      <c r="N123" s="90"/>
      <c r="O123" s="1"/>
      <c r="P123" s="90"/>
      <c r="Q123" s="1"/>
      <c r="R123" s="90"/>
      <c r="S123" s="1"/>
      <c r="T123" s="90"/>
      <c r="U123" s="1"/>
      <c r="V123" s="99"/>
      <c r="W123" s="1"/>
      <c r="X123" s="99"/>
      <c r="Y123" s="1"/>
      <c r="Z123" s="99"/>
      <c r="AA123" s="1"/>
      <c r="AB123" s="99"/>
      <c r="AC123" s="1"/>
      <c r="AD123" s="99"/>
      <c r="AE123" s="1"/>
      <c r="AF123" s="99"/>
      <c r="AG123" s="90"/>
      <c r="AH123" s="95">
        <f t="shared" si="2"/>
        <v>0</v>
      </c>
      <c r="AI123" s="65">
        <f t="shared" si="3"/>
        <v>0</v>
      </c>
      <c r="AJ123" s="15"/>
    </row>
    <row r="124" spans="1:36" x14ac:dyDescent="0.3">
      <c r="A124" s="183" t="s">
        <v>153</v>
      </c>
      <c r="B124" s="173"/>
      <c r="C124" s="169"/>
      <c r="D124" s="169"/>
      <c r="E124" s="169"/>
      <c r="F124" s="169"/>
      <c r="G124" s="169"/>
      <c r="H124" s="169"/>
      <c r="I124" s="172"/>
      <c r="J124" s="83"/>
      <c r="K124" s="87"/>
      <c r="L124" s="91"/>
      <c r="M124" s="6"/>
      <c r="N124" s="91"/>
      <c r="O124" s="6"/>
      <c r="P124" s="91"/>
      <c r="Q124" s="6"/>
      <c r="R124" s="91"/>
      <c r="S124" s="6"/>
      <c r="T124" s="91"/>
      <c r="U124" s="6"/>
      <c r="V124" s="100"/>
      <c r="W124" s="6"/>
      <c r="X124" s="100"/>
      <c r="Y124" s="6"/>
      <c r="Z124" s="100"/>
      <c r="AA124" s="6"/>
      <c r="AB124" s="100"/>
      <c r="AC124" s="6"/>
      <c r="AD124" s="100"/>
      <c r="AE124" s="6"/>
      <c r="AF124" s="100"/>
      <c r="AG124" s="91"/>
      <c r="AH124" s="95">
        <f t="shared" si="2"/>
        <v>0</v>
      </c>
      <c r="AI124" s="65">
        <f t="shared" si="3"/>
        <v>0</v>
      </c>
      <c r="AJ124" s="15"/>
    </row>
    <row r="125" spans="1:36" x14ac:dyDescent="0.3">
      <c r="A125" s="184" t="s">
        <v>154</v>
      </c>
      <c r="B125" s="164"/>
      <c r="C125" s="160"/>
      <c r="D125" s="160"/>
      <c r="E125" s="160"/>
      <c r="F125" s="160"/>
      <c r="G125" s="160"/>
      <c r="H125" s="160"/>
      <c r="I125" s="163"/>
      <c r="J125" s="82"/>
      <c r="K125" s="86"/>
      <c r="L125" s="90"/>
      <c r="M125" s="1"/>
      <c r="N125" s="90"/>
      <c r="O125" s="1"/>
      <c r="P125" s="90"/>
      <c r="Q125" s="1"/>
      <c r="R125" s="90"/>
      <c r="S125" s="1"/>
      <c r="T125" s="90"/>
      <c r="U125" s="1"/>
      <c r="V125" s="99"/>
      <c r="W125" s="1"/>
      <c r="X125" s="99"/>
      <c r="Y125" s="1"/>
      <c r="Z125" s="99"/>
      <c r="AA125" s="1"/>
      <c r="AB125" s="99"/>
      <c r="AC125" s="1"/>
      <c r="AD125" s="99"/>
      <c r="AE125" s="1"/>
      <c r="AF125" s="99"/>
      <c r="AG125" s="90"/>
      <c r="AH125" s="95">
        <f t="shared" si="2"/>
        <v>0</v>
      </c>
      <c r="AI125" s="65">
        <f t="shared" si="3"/>
        <v>0</v>
      </c>
      <c r="AJ125" s="15"/>
    </row>
    <row r="126" spans="1:36" x14ac:dyDescent="0.3">
      <c r="A126" s="183" t="s">
        <v>155</v>
      </c>
      <c r="B126" s="173"/>
      <c r="C126" s="169"/>
      <c r="D126" s="169"/>
      <c r="E126" s="169"/>
      <c r="F126" s="169"/>
      <c r="G126" s="169"/>
      <c r="H126" s="169"/>
      <c r="I126" s="172"/>
      <c r="J126" s="83"/>
      <c r="K126" s="87"/>
      <c r="L126" s="91"/>
      <c r="M126" s="6"/>
      <c r="N126" s="91"/>
      <c r="O126" s="6"/>
      <c r="P126" s="91"/>
      <c r="Q126" s="6"/>
      <c r="R126" s="91"/>
      <c r="S126" s="6"/>
      <c r="T126" s="91"/>
      <c r="U126" s="6"/>
      <c r="V126" s="100"/>
      <c r="W126" s="6"/>
      <c r="X126" s="100"/>
      <c r="Y126" s="6"/>
      <c r="Z126" s="100"/>
      <c r="AA126" s="6"/>
      <c r="AB126" s="100"/>
      <c r="AC126" s="6"/>
      <c r="AD126" s="100"/>
      <c r="AE126" s="6"/>
      <c r="AF126" s="100"/>
      <c r="AG126" s="91"/>
      <c r="AH126" s="95">
        <f t="shared" si="2"/>
        <v>0</v>
      </c>
      <c r="AI126" s="65">
        <f t="shared" si="3"/>
        <v>0</v>
      </c>
      <c r="AJ126" s="15"/>
    </row>
    <row r="127" spans="1:36" x14ac:dyDescent="0.3">
      <c r="A127" s="184" t="s">
        <v>156</v>
      </c>
      <c r="B127" s="164"/>
      <c r="C127" s="160"/>
      <c r="D127" s="160"/>
      <c r="E127" s="160"/>
      <c r="F127" s="160"/>
      <c r="G127" s="160"/>
      <c r="H127" s="160"/>
      <c r="I127" s="163"/>
      <c r="J127" s="82"/>
      <c r="K127" s="86"/>
      <c r="L127" s="90"/>
      <c r="M127" s="1"/>
      <c r="N127" s="90"/>
      <c r="O127" s="1"/>
      <c r="P127" s="90"/>
      <c r="Q127" s="1"/>
      <c r="R127" s="90"/>
      <c r="S127" s="1"/>
      <c r="T127" s="90"/>
      <c r="U127" s="1"/>
      <c r="V127" s="99"/>
      <c r="W127" s="1"/>
      <c r="X127" s="99"/>
      <c r="Y127" s="1"/>
      <c r="Z127" s="99"/>
      <c r="AA127" s="1"/>
      <c r="AB127" s="99"/>
      <c r="AC127" s="1"/>
      <c r="AD127" s="99"/>
      <c r="AE127" s="1"/>
      <c r="AF127" s="99"/>
      <c r="AG127" s="90"/>
      <c r="AH127" s="95">
        <f t="shared" si="2"/>
        <v>0</v>
      </c>
      <c r="AI127" s="65">
        <f t="shared" si="3"/>
        <v>0</v>
      </c>
      <c r="AJ127" s="15"/>
    </row>
    <row r="128" spans="1:36" x14ac:dyDescent="0.3">
      <c r="A128" s="183" t="s">
        <v>157</v>
      </c>
      <c r="B128" s="173"/>
      <c r="C128" s="169"/>
      <c r="D128" s="169"/>
      <c r="E128" s="169"/>
      <c r="F128" s="169"/>
      <c r="G128" s="169"/>
      <c r="H128" s="169"/>
      <c r="I128" s="172"/>
      <c r="J128" s="83"/>
      <c r="K128" s="87"/>
      <c r="L128" s="91"/>
      <c r="M128" s="6"/>
      <c r="N128" s="91"/>
      <c r="O128" s="6"/>
      <c r="P128" s="91"/>
      <c r="Q128" s="6"/>
      <c r="R128" s="91"/>
      <c r="S128" s="6"/>
      <c r="T128" s="91"/>
      <c r="U128" s="6"/>
      <c r="V128" s="100"/>
      <c r="W128" s="6"/>
      <c r="X128" s="100"/>
      <c r="Y128" s="6"/>
      <c r="Z128" s="100"/>
      <c r="AA128" s="6"/>
      <c r="AB128" s="100"/>
      <c r="AC128" s="6"/>
      <c r="AD128" s="100"/>
      <c r="AE128" s="6"/>
      <c r="AF128" s="100"/>
      <c r="AG128" s="91"/>
      <c r="AH128" s="95">
        <f t="shared" si="2"/>
        <v>0</v>
      </c>
      <c r="AI128" s="65">
        <f t="shared" si="3"/>
        <v>0</v>
      </c>
      <c r="AJ128" s="15"/>
    </row>
    <row r="129" spans="1:36" x14ac:dyDescent="0.3">
      <c r="A129" s="184" t="s">
        <v>158</v>
      </c>
      <c r="B129" s="164"/>
      <c r="C129" s="160"/>
      <c r="D129" s="160"/>
      <c r="E129" s="160"/>
      <c r="F129" s="160"/>
      <c r="G129" s="160"/>
      <c r="H129" s="160"/>
      <c r="I129" s="163"/>
      <c r="J129" s="82"/>
      <c r="K129" s="86"/>
      <c r="L129" s="90"/>
      <c r="M129" s="1"/>
      <c r="N129" s="90"/>
      <c r="O129" s="1"/>
      <c r="P129" s="90"/>
      <c r="Q129" s="1"/>
      <c r="R129" s="90"/>
      <c r="S129" s="1"/>
      <c r="T129" s="90"/>
      <c r="U129" s="1"/>
      <c r="V129" s="99"/>
      <c r="W129" s="1"/>
      <c r="X129" s="99"/>
      <c r="Y129" s="1"/>
      <c r="Z129" s="99"/>
      <c r="AA129" s="1"/>
      <c r="AB129" s="99"/>
      <c r="AC129" s="1"/>
      <c r="AD129" s="99"/>
      <c r="AE129" s="1"/>
      <c r="AF129" s="99"/>
      <c r="AG129" s="90"/>
      <c r="AH129" s="95">
        <f t="shared" si="2"/>
        <v>0</v>
      </c>
      <c r="AI129" s="65">
        <f t="shared" si="3"/>
        <v>0</v>
      </c>
      <c r="AJ129" s="15"/>
    </row>
    <row r="130" spans="1:36" x14ac:dyDescent="0.3">
      <c r="A130" s="183" t="s">
        <v>159</v>
      </c>
      <c r="B130" s="173"/>
      <c r="C130" s="169"/>
      <c r="D130" s="169"/>
      <c r="E130" s="169"/>
      <c r="F130" s="169"/>
      <c r="G130" s="169"/>
      <c r="H130" s="169"/>
      <c r="I130" s="172"/>
      <c r="J130" s="83"/>
      <c r="K130" s="87"/>
      <c r="L130" s="91"/>
      <c r="M130" s="6"/>
      <c r="N130" s="91"/>
      <c r="O130" s="6"/>
      <c r="P130" s="91"/>
      <c r="Q130" s="6"/>
      <c r="R130" s="91"/>
      <c r="S130" s="6"/>
      <c r="T130" s="91"/>
      <c r="U130" s="6"/>
      <c r="V130" s="100"/>
      <c r="W130" s="6"/>
      <c r="X130" s="100"/>
      <c r="Y130" s="6"/>
      <c r="Z130" s="100"/>
      <c r="AA130" s="6"/>
      <c r="AB130" s="100"/>
      <c r="AC130" s="6"/>
      <c r="AD130" s="100"/>
      <c r="AE130" s="6"/>
      <c r="AF130" s="100"/>
      <c r="AG130" s="91"/>
      <c r="AH130" s="95">
        <f t="shared" si="2"/>
        <v>0</v>
      </c>
      <c r="AI130" s="65">
        <f t="shared" si="3"/>
        <v>0</v>
      </c>
      <c r="AJ130" s="15"/>
    </row>
    <row r="131" spans="1:36" x14ac:dyDescent="0.3">
      <c r="A131" s="184" t="s">
        <v>160</v>
      </c>
      <c r="B131" s="164"/>
      <c r="C131" s="160"/>
      <c r="D131" s="160"/>
      <c r="E131" s="160"/>
      <c r="F131" s="160"/>
      <c r="G131" s="160"/>
      <c r="H131" s="160"/>
      <c r="I131" s="163"/>
      <c r="J131" s="82"/>
      <c r="K131" s="86"/>
      <c r="L131" s="90"/>
      <c r="M131" s="1"/>
      <c r="N131" s="90"/>
      <c r="O131" s="1"/>
      <c r="P131" s="90"/>
      <c r="Q131" s="1"/>
      <c r="R131" s="90"/>
      <c r="S131" s="1"/>
      <c r="T131" s="90"/>
      <c r="U131" s="1"/>
      <c r="V131" s="99"/>
      <c r="W131" s="1"/>
      <c r="X131" s="99"/>
      <c r="Y131" s="1"/>
      <c r="Z131" s="99"/>
      <c r="AA131" s="1"/>
      <c r="AB131" s="99"/>
      <c r="AC131" s="1"/>
      <c r="AD131" s="99"/>
      <c r="AE131" s="1"/>
      <c r="AF131" s="99"/>
      <c r="AG131" s="90"/>
      <c r="AH131" s="95">
        <f t="shared" si="2"/>
        <v>0</v>
      </c>
      <c r="AI131" s="65">
        <f t="shared" si="3"/>
        <v>0</v>
      </c>
      <c r="AJ131" s="15"/>
    </row>
    <row r="132" spans="1:36" x14ac:dyDescent="0.3">
      <c r="A132" s="183" t="s">
        <v>161</v>
      </c>
      <c r="B132" s="173"/>
      <c r="C132" s="169"/>
      <c r="D132" s="169"/>
      <c r="E132" s="169"/>
      <c r="F132" s="169"/>
      <c r="G132" s="169"/>
      <c r="H132" s="169"/>
      <c r="I132" s="172"/>
      <c r="J132" s="83"/>
      <c r="K132" s="87"/>
      <c r="L132" s="91"/>
      <c r="M132" s="6"/>
      <c r="N132" s="91"/>
      <c r="O132" s="6"/>
      <c r="P132" s="91"/>
      <c r="Q132" s="6"/>
      <c r="R132" s="91"/>
      <c r="S132" s="6"/>
      <c r="T132" s="91"/>
      <c r="U132" s="6"/>
      <c r="V132" s="100"/>
      <c r="W132" s="6"/>
      <c r="X132" s="100"/>
      <c r="Y132" s="6"/>
      <c r="Z132" s="100"/>
      <c r="AA132" s="6"/>
      <c r="AB132" s="100"/>
      <c r="AC132" s="6"/>
      <c r="AD132" s="100"/>
      <c r="AE132" s="6"/>
      <c r="AF132" s="100"/>
      <c r="AG132" s="91"/>
      <c r="AH132" s="95">
        <f t="shared" si="2"/>
        <v>0</v>
      </c>
      <c r="AI132" s="65">
        <f t="shared" si="3"/>
        <v>0</v>
      </c>
      <c r="AJ132" s="15"/>
    </row>
    <row r="133" spans="1:36" x14ac:dyDescent="0.3">
      <c r="A133" s="184" t="s">
        <v>162</v>
      </c>
      <c r="B133" s="164"/>
      <c r="C133" s="160"/>
      <c r="D133" s="160"/>
      <c r="E133" s="160"/>
      <c r="F133" s="160"/>
      <c r="G133" s="160"/>
      <c r="H133" s="160"/>
      <c r="I133" s="163"/>
      <c r="J133" s="82"/>
      <c r="K133" s="86"/>
      <c r="L133" s="90"/>
      <c r="M133" s="1"/>
      <c r="N133" s="90"/>
      <c r="O133" s="1"/>
      <c r="P133" s="90"/>
      <c r="Q133" s="1"/>
      <c r="R133" s="90"/>
      <c r="S133" s="1"/>
      <c r="T133" s="90"/>
      <c r="U133" s="1"/>
      <c r="V133" s="99"/>
      <c r="W133" s="1"/>
      <c r="X133" s="99"/>
      <c r="Y133" s="1"/>
      <c r="Z133" s="99"/>
      <c r="AA133" s="1"/>
      <c r="AB133" s="99"/>
      <c r="AC133" s="1"/>
      <c r="AD133" s="99"/>
      <c r="AE133" s="1"/>
      <c r="AF133" s="99"/>
      <c r="AG133" s="90"/>
      <c r="AH133" s="95">
        <f t="shared" si="2"/>
        <v>0</v>
      </c>
      <c r="AI133" s="65">
        <f t="shared" si="3"/>
        <v>0</v>
      </c>
      <c r="AJ133" s="15"/>
    </row>
    <row r="134" spans="1:36" x14ac:dyDescent="0.3">
      <c r="A134" s="183" t="s">
        <v>163</v>
      </c>
      <c r="B134" s="173"/>
      <c r="C134" s="169"/>
      <c r="D134" s="169"/>
      <c r="E134" s="169"/>
      <c r="F134" s="169"/>
      <c r="G134" s="169"/>
      <c r="H134" s="169"/>
      <c r="I134" s="172"/>
      <c r="J134" s="83"/>
      <c r="K134" s="87"/>
      <c r="L134" s="91"/>
      <c r="M134" s="6"/>
      <c r="N134" s="91"/>
      <c r="O134" s="6"/>
      <c r="P134" s="91"/>
      <c r="Q134" s="6"/>
      <c r="R134" s="91"/>
      <c r="S134" s="6"/>
      <c r="T134" s="91"/>
      <c r="U134" s="6"/>
      <c r="V134" s="100"/>
      <c r="W134" s="6"/>
      <c r="X134" s="100"/>
      <c r="Y134" s="6"/>
      <c r="Z134" s="100"/>
      <c r="AA134" s="6"/>
      <c r="AB134" s="100"/>
      <c r="AC134" s="6"/>
      <c r="AD134" s="100"/>
      <c r="AE134" s="6"/>
      <c r="AF134" s="100"/>
      <c r="AG134" s="91"/>
      <c r="AH134" s="95">
        <f t="shared" si="2"/>
        <v>0</v>
      </c>
      <c r="AI134" s="65">
        <f t="shared" si="3"/>
        <v>0</v>
      </c>
      <c r="AJ134" s="15"/>
    </row>
    <row r="135" spans="1:36" x14ac:dyDescent="0.3">
      <c r="A135" s="184" t="s">
        <v>164</v>
      </c>
      <c r="B135" s="164"/>
      <c r="C135" s="160"/>
      <c r="D135" s="160"/>
      <c r="E135" s="160"/>
      <c r="F135" s="160"/>
      <c r="G135" s="160"/>
      <c r="H135" s="160"/>
      <c r="I135" s="163"/>
      <c r="J135" s="82"/>
      <c r="K135" s="86"/>
      <c r="L135" s="90"/>
      <c r="M135" s="1"/>
      <c r="N135" s="90"/>
      <c r="O135" s="1"/>
      <c r="P135" s="90"/>
      <c r="Q135" s="1"/>
      <c r="R135" s="90"/>
      <c r="S135" s="1"/>
      <c r="T135" s="90"/>
      <c r="U135" s="1"/>
      <c r="V135" s="99"/>
      <c r="W135" s="1"/>
      <c r="X135" s="99"/>
      <c r="Y135" s="1"/>
      <c r="Z135" s="99"/>
      <c r="AA135" s="1"/>
      <c r="AB135" s="99"/>
      <c r="AC135" s="1"/>
      <c r="AD135" s="99"/>
      <c r="AE135" s="1"/>
      <c r="AF135" s="99"/>
      <c r="AG135" s="90"/>
      <c r="AH135" s="95">
        <f t="shared" ref="AH135:AH198" si="4">AF135+AD135+AB135+Z135+X135+V135+T135+R135+P135+N135+L135+J135</f>
        <v>0</v>
      </c>
      <c r="AI135" s="65">
        <f t="shared" ref="AI135:AI198" si="5">SUM(AG135,AE135,AC135,AA135,Y135,W135,U135,S135,Q135,O135,M135,K135)</f>
        <v>0</v>
      </c>
      <c r="AJ135" s="15"/>
    </row>
    <row r="136" spans="1:36" x14ac:dyDescent="0.3">
      <c r="A136" s="183" t="s">
        <v>165</v>
      </c>
      <c r="B136" s="173"/>
      <c r="C136" s="169"/>
      <c r="D136" s="169"/>
      <c r="E136" s="169"/>
      <c r="F136" s="169"/>
      <c r="G136" s="169"/>
      <c r="H136" s="169"/>
      <c r="I136" s="172"/>
      <c r="J136" s="83"/>
      <c r="K136" s="87"/>
      <c r="L136" s="91"/>
      <c r="M136" s="6"/>
      <c r="N136" s="91"/>
      <c r="O136" s="6"/>
      <c r="P136" s="91"/>
      <c r="Q136" s="6"/>
      <c r="R136" s="91"/>
      <c r="S136" s="6"/>
      <c r="T136" s="91"/>
      <c r="U136" s="6"/>
      <c r="V136" s="100"/>
      <c r="W136" s="6"/>
      <c r="X136" s="100"/>
      <c r="Y136" s="6"/>
      <c r="Z136" s="100"/>
      <c r="AA136" s="6"/>
      <c r="AB136" s="100"/>
      <c r="AC136" s="6"/>
      <c r="AD136" s="100"/>
      <c r="AE136" s="6"/>
      <c r="AF136" s="100"/>
      <c r="AG136" s="91"/>
      <c r="AH136" s="95">
        <f t="shared" si="4"/>
        <v>0</v>
      </c>
      <c r="AI136" s="65">
        <f t="shared" si="5"/>
        <v>0</v>
      </c>
      <c r="AJ136" s="15"/>
    </row>
    <row r="137" spans="1:36" x14ac:dyDescent="0.3">
      <c r="A137" s="184" t="s">
        <v>166</v>
      </c>
      <c r="B137" s="164"/>
      <c r="C137" s="160"/>
      <c r="D137" s="160"/>
      <c r="E137" s="160"/>
      <c r="F137" s="160"/>
      <c r="G137" s="160"/>
      <c r="H137" s="160"/>
      <c r="I137" s="163"/>
      <c r="J137" s="82"/>
      <c r="K137" s="86"/>
      <c r="L137" s="90"/>
      <c r="M137" s="1"/>
      <c r="N137" s="90"/>
      <c r="O137" s="1"/>
      <c r="P137" s="90"/>
      <c r="Q137" s="1"/>
      <c r="R137" s="90"/>
      <c r="S137" s="1"/>
      <c r="T137" s="90"/>
      <c r="U137" s="1"/>
      <c r="V137" s="99"/>
      <c r="W137" s="1"/>
      <c r="X137" s="99"/>
      <c r="Y137" s="1"/>
      <c r="Z137" s="99"/>
      <c r="AA137" s="1"/>
      <c r="AB137" s="99"/>
      <c r="AC137" s="1"/>
      <c r="AD137" s="99"/>
      <c r="AE137" s="1"/>
      <c r="AF137" s="99"/>
      <c r="AG137" s="90"/>
      <c r="AH137" s="95">
        <f t="shared" si="4"/>
        <v>0</v>
      </c>
      <c r="AI137" s="65">
        <f t="shared" si="5"/>
        <v>0</v>
      </c>
      <c r="AJ137" s="15"/>
    </row>
    <row r="138" spans="1:36" x14ac:dyDescent="0.3">
      <c r="A138" s="183" t="s">
        <v>167</v>
      </c>
      <c r="B138" s="173"/>
      <c r="C138" s="169"/>
      <c r="D138" s="169"/>
      <c r="E138" s="169"/>
      <c r="F138" s="169"/>
      <c r="G138" s="169"/>
      <c r="H138" s="169"/>
      <c r="I138" s="172"/>
      <c r="J138" s="83"/>
      <c r="K138" s="87"/>
      <c r="L138" s="91"/>
      <c r="M138" s="6"/>
      <c r="N138" s="91"/>
      <c r="O138" s="6"/>
      <c r="P138" s="91"/>
      <c r="Q138" s="6"/>
      <c r="R138" s="91"/>
      <c r="S138" s="6"/>
      <c r="T138" s="91"/>
      <c r="U138" s="6"/>
      <c r="V138" s="100"/>
      <c r="W138" s="6"/>
      <c r="X138" s="100"/>
      <c r="Y138" s="6"/>
      <c r="Z138" s="100"/>
      <c r="AA138" s="6"/>
      <c r="AB138" s="100"/>
      <c r="AC138" s="6"/>
      <c r="AD138" s="100"/>
      <c r="AE138" s="6"/>
      <c r="AF138" s="100"/>
      <c r="AG138" s="91"/>
      <c r="AH138" s="95">
        <f t="shared" si="4"/>
        <v>0</v>
      </c>
      <c r="AI138" s="65">
        <f t="shared" si="5"/>
        <v>0</v>
      </c>
      <c r="AJ138" s="15"/>
    </row>
    <row r="139" spans="1:36" x14ac:dyDescent="0.3">
      <c r="A139" s="184" t="s">
        <v>168</v>
      </c>
      <c r="B139" s="164"/>
      <c r="C139" s="160"/>
      <c r="D139" s="160"/>
      <c r="E139" s="160"/>
      <c r="F139" s="160"/>
      <c r="G139" s="160"/>
      <c r="H139" s="160"/>
      <c r="I139" s="163"/>
      <c r="J139" s="82"/>
      <c r="K139" s="86"/>
      <c r="L139" s="90"/>
      <c r="M139" s="1"/>
      <c r="N139" s="90"/>
      <c r="O139" s="1"/>
      <c r="P139" s="90"/>
      <c r="Q139" s="1"/>
      <c r="R139" s="90"/>
      <c r="S139" s="1"/>
      <c r="T139" s="90"/>
      <c r="U139" s="1"/>
      <c r="V139" s="99"/>
      <c r="W139" s="1"/>
      <c r="X139" s="99"/>
      <c r="Y139" s="1"/>
      <c r="Z139" s="99"/>
      <c r="AA139" s="1"/>
      <c r="AB139" s="99"/>
      <c r="AC139" s="1"/>
      <c r="AD139" s="99"/>
      <c r="AE139" s="1"/>
      <c r="AF139" s="99"/>
      <c r="AG139" s="90"/>
      <c r="AH139" s="95">
        <f t="shared" si="4"/>
        <v>0</v>
      </c>
      <c r="AI139" s="65">
        <f t="shared" si="5"/>
        <v>0</v>
      </c>
      <c r="AJ139" s="15"/>
    </row>
    <row r="140" spans="1:36" x14ac:dyDescent="0.3">
      <c r="A140" s="183" t="s">
        <v>169</v>
      </c>
      <c r="B140" s="173"/>
      <c r="C140" s="169"/>
      <c r="D140" s="169"/>
      <c r="E140" s="169"/>
      <c r="F140" s="169"/>
      <c r="G140" s="169"/>
      <c r="H140" s="169"/>
      <c r="I140" s="172"/>
      <c r="J140" s="83"/>
      <c r="K140" s="87"/>
      <c r="L140" s="91"/>
      <c r="M140" s="6"/>
      <c r="N140" s="91"/>
      <c r="O140" s="6"/>
      <c r="P140" s="91"/>
      <c r="Q140" s="6"/>
      <c r="R140" s="91"/>
      <c r="S140" s="6"/>
      <c r="T140" s="91"/>
      <c r="U140" s="6"/>
      <c r="V140" s="100"/>
      <c r="W140" s="6"/>
      <c r="X140" s="100"/>
      <c r="Y140" s="6"/>
      <c r="Z140" s="100"/>
      <c r="AA140" s="6"/>
      <c r="AB140" s="100"/>
      <c r="AC140" s="6"/>
      <c r="AD140" s="100"/>
      <c r="AE140" s="6"/>
      <c r="AF140" s="100"/>
      <c r="AG140" s="91"/>
      <c r="AH140" s="95">
        <f t="shared" si="4"/>
        <v>0</v>
      </c>
      <c r="AI140" s="65">
        <f t="shared" si="5"/>
        <v>0</v>
      </c>
      <c r="AJ140" s="15"/>
    </row>
    <row r="141" spans="1:36" x14ac:dyDescent="0.3">
      <c r="A141" s="184" t="s">
        <v>170</v>
      </c>
      <c r="B141" s="164"/>
      <c r="C141" s="160"/>
      <c r="D141" s="160"/>
      <c r="E141" s="160"/>
      <c r="F141" s="160"/>
      <c r="G141" s="160"/>
      <c r="H141" s="160"/>
      <c r="I141" s="163"/>
      <c r="J141" s="82"/>
      <c r="K141" s="86"/>
      <c r="L141" s="90"/>
      <c r="M141" s="1"/>
      <c r="N141" s="90"/>
      <c r="O141" s="1"/>
      <c r="P141" s="90"/>
      <c r="Q141" s="1"/>
      <c r="R141" s="90"/>
      <c r="S141" s="1"/>
      <c r="T141" s="90"/>
      <c r="U141" s="1"/>
      <c r="V141" s="99"/>
      <c r="W141" s="1"/>
      <c r="X141" s="99"/>
      <c r="Y141" s="1"/>
      <c r="Z141" s="99"/>
      <c r="AA141" s="1"/>
      <c r="AB141" s="99"/>
      <c r="AC141" s="1"/>
      <c r="AD141" s="99"/>
      <c r="AE141" s="1"/>
      <c r="AF141" s="99"/>
      <c r="AG141" s="90"/>
      <c r="AH141" s="95">
        <f t="shared" si="4"/>
        <v>0</v>
      </c>
      <c r="AI141" s="65">
        <f t="shared" si="5"/>
        <v>0</v>
      </c>
      <c r="AJ141" s="15"/>
    </row>
    <row r="142" spans="1:36" x14ac:dyDescent="0.3">
      <c r="A142" s="183" t="s">
        <v>171</v>
      </c>
      <c r="B142" s="173"/>
      <c r="C142" s="169"/>
      <c r="D142" s="169"/>
      <c r="E142" s="169"/>
      <c r="F142" s="169"/>
      <c r="G142" s="169"/>
      <c r="H142" s="169"/>
      <c r="I142" s="172"/>
      <c r="J142" s="83"/>
      <c r="K142" s="87"/>
      <c r="L142" s="91"/>
      <c r="M142" s="6"/>
      <c r="N142" s="91"/>
      <c r="O142" s="6"/>
      <c r="P142" s="91"/>
      <c r="Q142" s="6"/>
      <c r="R142" s="91"/>
      <c r="S142" s="6"/>
      <c r="T142" s="91"/>
      <c r="U142" s="6"/>
      <c r="V142" s="100"/>
      <c r="W142" s="6"/>
      <c r="X142" s="100"/>
      <c r="Y142" s="6"/>
      <c r="Z142" s="100"/>
      <c r="AA142" s="6"/>
      <c r="AB142" s="100"/>
      <c r="AC142" s="6"/>
      <c r="AD142" s="100"/>
      <c r="AE142" s="6"/>
      <c r="AF142" s="100"/>
      <c r="AG142" s="91"/>
      <c r="AH142" s="95">
        <f t="shared" si="4"/>
        <v>0</v>
      </c>
      <c r="AI142" s="65">
        <f t="shared" si="5"/>
        <v>0</v>
      </c>
      <c r="AJ142" s="15"/>
    </row>
    <row r="143" spans="1:36" x14ac:dyDescent="0.3">
      <c r="A143" s="184" t="s">
        <v>172</v>
      </c>
      <c r="B143" s="164"/>
      <c r="C143" s="160"/>
      <c r="D143" s="160"/>
      <c r="E143" s="160"/>
      <c r="F143" s="160"/>
      <c r="G143" s="160"/>
      <c r="H143" s="160"/>
      <c r="I143" s="163"/>
      <c r="J143" s="82"/>
      <c r="K143" s="86"/>
      <c r="L143" s="90"/>
      <c r="M143" s="1"/>
      <c r="N143" s="90"/>
      <c r="O143" s="1"/>
      <c r="P143" s="90"/>
      <c r="Q143" s="1"/>
      <c r="R143" s="90"/>
      <c r="S143" s="1"/>
      <c r="T143" s="90"/>
      <c r="U143" s="1"/>
      <c r="V143" s="99"/>
      <c r="W143" s="1"/>
      <c r="X143" s="99"/>
      <c r="Y143" s="1"/>
      <c r="Z143" s="99"/>
      <c r="AA143" s="1"/>
      <c r="AB143" s="99"/>
      <c r="AC143" s="1"/>
      <c r="AD143" s="99"/>
      <c r="AE143" s="1"/>
      <c r="AF143" s="99"/>
      <c r="AG143" s="90"/>
      <c r="AH143" s="95">
        <f t="shared" si="4"/>
        <v>0</v>
      </c>
      <c r="AI143" s="65">
        <f t="shared" si="5"/>
        <v>0</v>
      </c>
      <c r="AJ143" s="15"/>
    </row>
    <row r="144" spans="1:36" x14ac:dyDescent="0.3">
      <c r="A144" s="183" t="s">
        <v>173</v>
      </c>
      <c r="B144" s="173"/>
      <c r="C144" s="169"/>
      <c r="D144" s="169"/>
      <c r="E144" s="169"/>
      <c r="F144" s="169"/>
      <c r="G144" s="169"/>
      <c r="H144" s="169"/>
      <c r="I144" s="172"/>
      <c r="J144" s="83"/>
      <c r="K144" s="87"/>
      <c r="L144" s="91"/>
      <c r="M144" s="6"/>
      <c r="N144" s="91"/>
      <c r="O144" s="6"/>
      <c r="P144" s="91"/>
      <c r="Q144" s="6"/>
      <c r="R144" s="91"/>
      <c r="S144" s="6"/>
      <c r="T144" s="91"/>
      <c r="U144" s="6"/>
      <c r="V144" s="100"/>
      <c r="W144" s="6"/>
      <c r="X144" s="100"/>
      <c r="Y144" s="6"/>
      <c r="Z144" s="100"/>
      <c r="AA144" s="6"/>
      <c r="AB144" s="100"/>
      <c r="AC144" s="6"/>
      <c r="AD144" s="100"/>
      <c r="AE144" s="6"/>
      <c r="AF144" s="100"/>
      <c r="AG144" s="91"/>
      <c r="AH144" s="95">
        <f t="shared" si="4"/>
        <v>0</v>
      </c>
      <c r="AI144" s="65">
        <f t="shared" si="5"/>
        <v>0</v>
      </c>
      <c r="AJ144" s="15"/>
    </row>
    <row r="145" spans="1:36" x14ac:dyDescent="0.3">
      <c r="A145" s="184" t="s">
        <v>174</v>
      </c>
      <c r="B145" s="164"/>
      <c r="C145" s="160"/>
      <c r="D145" s="160"/>
      <c r="E145" s="160"/>
      <c r="F145" s="160"/>
      <c r="G145" s="160"/>
      <c r="H145" s="160"/>
      <c r="I145" s="163"/>
      <c r="J145" s="82"/>
      <c r="K145" s="86"/>
      <c r="L145" s="90"/>
      <c r="M145" s="1"/>
      <c r="N145" s="90"/>
      <c r="O145" s="1"/>
      <c r="P145" s="90"/>
      <c r="Q145" s="1"/>
      <c r="R145" s="90"/>
      <c r="S145" s="1"/>
      <c r="T145" s="90"/>
      <c r="U145" s="1"/>
      <c r="V145" s="99"/>
      <c r="W145" s="1"/>
      <c r="X145" s="99"/>
      <c r="Y145" s="1"/>
      <c r="Z145" s="99"/>
      <c r="AA145" s="1"/>
      <c r="AB145" s="99"/>
      <c r="AC145" s="1"/>
      <c r="AD145" s="99"/>
      <c r="AE145" s="1"/>
      <c r="AF145" s="99"/>
      <c r="AG145" s="90"/>
      <c r="AH145" s="95">
        <f t="shared" si="4"/>
        <v>0</v>
      </c>
      <c r="AI145" s="65">
        <f t="shared" si="5"/>
        <v>0</v>
      </c>
      <c r="AJ145" s="15"/>
    </row>
    <row r="146" spans="1:36" x14ac:dyDescent="0.3">
      <c r="A146" s="183" t="s">
        <v>175</v>
      </c>
      <c r="B146" s="173"/>
      <c r="C146" s="169"/>
      <c r="D146" s="169"/>
      <c r="E146" s="169"/>
      <c r="F146" s="169"/>
      <c r="G146" s="169"/>
      <c r="H146" s="169"/>
      <c r="I146" s="172"/>
      <c r="J146" s="83"/>
      <c r="K146" s="87"/>
      <c r="L146" s="91"/>
      <c r="M146" s="6"/>
      <c r="N146" s="91"/>
      <c r="O146" s="6"/>
      <c r="P146" s="91"/>
      <c r="Q146" s="6"/>
      <c r="R146" s="91"/>
      <c r="S146" s="6"/>
      <c r="T146" s="91"/>
      <c r="U146" s="6"/>
      <c r="V146" s="100"/>
      <c r="W146" s="6"/>
      <c r="X146" s="100"/>
      <c r="Y146" s="6"/>
      <c r="Z146" s="100"/>
      <c r="AA146" s="6"/>
      <c r="AB146" s="100"/>
      <c r="AC146" s="6"/>
      <c r="AD146" s="100"/>
      <c r="AE146" s="6"/>
      <c r="AF146" s="100"/>
      <c r="AG146" s="91"/>
      <c r="AH146" s="95">
        <f t="shared" si="4"/>
        <v>0</v>
      </c>
      <c r="AI146" s="65">
        <f t="shared" si="5"/>
        <v>0</v>
      </c>
      <c r="AJ146" s="15"/>
    </row>
    <row r="147" spans="1:36" x14ac:dyDescent="0.3">
      <c r="A147" s="184" t="s">
        <v>176</v>
      </c>
      <c r="B147" s="164"/>
      <c r="C147" s="160"/>
      <c r="D147" s="160"/>
      <c r="E147" s="160"/>
      <c r="F147" s="160"/>
      <c r="G147" s="160"/>
      <c r="H147" s="160"/>
      <c r="I147" s="163"/>
      <c r="J147" s="82"/>
      <c r="K147" s="86"/>
      <c r="L147" s="90"/>
      <c r="M147" s="1"/>
      <c r="N147" s="90"/>
      <c r="O147" s="1"/>
      <c r="P147" s="90"/>
      <c r="Q147" s="1"/>
      <c r="R147" s="90"/>
      <c r="S147" s="1"/>
      <c r="T147" s="90"/>
      <c r="U147" s="1"/>
      <c r="V147" s="99"/>
      <c r="W147" s="1"/>
      <c r="X147" s="99"/>
      <c r="Y147" s="1"/>
      <c r="Z147" s="99"/>
      <c r="AA147" s="1"/>
      <c r="AB147" s="99"/>
      <c r="AC147" s="1"/>
      <c r="AD147" s="99"/>
      <c r="AE147" s="1"/>
      <c r="AF147" s="99"/>
      <c r="AG147" s="90"/>
      <c r="AH147" s="95">
        <f t="shared" si="4"/>
        <v>0</v>
      </c>
      <c r="AI147" s="65">
        <f t="shared" si="5"/>
        <v>0</v>
      </c>
      <c r="AJ147" s="15"/>
    </row>
    <row r="148" spans="1:36" x14ac:dyDescent="0.3">
      <c r="A148" s="183" t="s">
        <v>177</v>
      </c>
      <c r="B148" s="173"/>
      <c r="C148" s="169"/>
      <c r="D148" s="169"/>
      <c r="E148" s="169"/>
      <c r="F148" s="169"/>
      <c r="G148" s="169"/>
      <c r="H148" s="169"/>
      <c r="I148" s="172"/>
      <c r="J148" s="83"/>
      <c r="K148" s="87"/>
      <c r="L148" s="91"/>
      <c r="M148" s="6"/>
      <c r="N148" s="91"/>
      <c r="O148" s="6"/>
      <c r="P148" s="91"/>
      <c r="Q148" s="6"/>
      <c r="R148" s="91"/>
      <c r="S148" s="6"/>
      <c r="T148" s="91"/>
      <c r="U148" s="6"/>
      <c r="V148" s="100"/>
      <c r="W148" s="6"/>
      <c r="X148" s="100"/>
      <c r="Y148" s="6"/>
      <c r="Z148" s="100"/>
      <c r="AA148" s="6"/>
      <c r="AB148" s="100"/>
      <c r="AC148" s="6"/>
      <c r="AD148" s="100"/>
      <c r="AE148" s="6"/>
      <c r="AF148" s="100"/>
      <c r="AG148" s="91"/>
      <c r="AH148" s="95">
        <f t="shared" si="4"/>
        <v>0</v>
      </c>
      <c r="AI148" s="65">
        <f t="shared" si="5"/>
        <v>0</v>
      </c>
      <c r="AJ148" s="15"/>
    </row>
    <row r="149" spans="1:36" x14ac:dyDescent="0.3">
      <c r="A149" s="184" t="s">
        <v>178</v>
      </c>
      <c r="B149" s="164"/>
      <c r="C149" s="160"/>
      <c r="D149" s="160"/>
      <c r="E149" s="160"/>
      <c r="F149" s="160"/>
      <c r="G149" s="160"/>
      <c r="H149" s="160"/>
      <c r="I149" s="163"/>
      <c r="J149" s="82"/>
      <c r="K149" s="86"/>
      <c r="L149" s="90"/>
      <c r="M149" s="1"/>
      <c r="N149" s="90"/>
      <c r="O149" s="1"/>
      <c r="P149" s="90"/>
      <c r="Q149" s="1"/>
      <c r="R149" s="90"/>
      <c r="S149" s="1"/>
      <c r="T149" s="90"/>
      <c r="U149" s="1"/>
      <c r="V149" s="99"/>
      <c r="W149" s="1"/>
      <c r="X149" s="99"/>
      <c r="Y149" s="1"/>
      <c r="Z149" s="99"/>
      <c r="AA149" s="1"/>
      <c r="AB149" s="99"/>
      <c r="AC149" s="1"/>
      <c r="AD149" s="99"/>
      <c r="AE149" s="1"/>
      <c r="AF149" s="99"/>
      <c r="AG149" s="90"/>
      <c r="AH149" s="95">
        <f t="shared" si="4"/>
        <v>0</v>
      </c>
      <c r="AI149" s="65">
        <f t="shared" si="5"/>
        <v>0</v>
      </c>
      <c r="AJ149" s="15"/>
    </row>
    <row r="150" spans="1:36" x14ac:dyDescent="0.3">
      <c r="A150" s="183" t="s">
        <v>179</v>
      </c>
      <c r="B150" s="173"/>
      <c r="C150" s="169"/>
      <c r="D150" s="169"/>
      <c r="E150" s="169"/>
      <c r="F150" s="169"/>
      <c r="G150" s="169"/>
      <c r="H150" s="169"/>
      <c r="I150" s="172"/>
      <c r="J150" s="83"/>
      <c r="K150" s="87"/>
      <c r="L150" s="91"/>
      <c r="M150" s="6"/>
      <c r="N150" s="91"/>
      <c r="O150" s="6"/>
      <c r="P150" s="91"/>
      <c r="Q150" s="6"/>
      <c r="R150" s="91"/>
      <c r="S150" s="6"/>
      <c r="T150" s="91"/>
      <c r="U150" s="6"/>
      <c r="V150" s="100"/>
      <c r="W150" s="6"/>
      <c r="X150" s="100"/>
      <c r="Y150" s="6"/>
      <c r="Z150" s="100"/>
      <c r="AA150" s="6"/>
      <c r="AB150" s="100"/>
      <c r="AC150" s="6"/>
      <c r="AD150" s="100"/>
      <c r="AE150" s="6"/>
      <c r="AF150" s="100"/>
      <c r="AG150" s="91"/>
      <c r="AH150" s="95">
        <f t="shared" si="4"/>
        <v>0</v>
      </c>
      <c r="AI150" s="65">
        <f t="shared" si="5"/>
        <v>0</v>
      </c>
      <c r="AJ150" s="15"/>
    </row>
    <row r="151" spans="1:36" x14ac:dyDescent="0.3">
      <c r="A151" s="184" t="s">
        <v>180</v>
      </c>
      <c r="B151" s="164"/>
      <c r="C151" s="160"/>
      <c r="D151" s="160"/>
      <c r="E151" s="160"/>
      <c r="F151" s="160"/>
      <c r="G151" s="160"/>
      <c r="H151" s="160"/>
      <c r="I151" s="163"/>
      <c r="J151" s="82"/>
      <c r="K151" s="86"/>
      <c r="L151" s="90"/>
      <c r="M151" s="1"/>
      <c r="N151" s="90"/>
      <c r="O151" s="1"/>
      <c r="P151" s="90"/>
      <c r="Q151" s="1"/>
      <c r="R151" s="90"/>
      <c r="S151" s="1"/>
      <c r="T151" s="90"/>
      <c r="U151" s="1"/>
      <c r="V151" s="99"/>
      <c r="W151" s="1"/>
      <c r="X151" s="99"/>
      <c r="Y151" s="1"/>
      <c r="Z151" s="99"/>
      <c r="AA151" s="1"/>
      <c r="AB151" s="99"/>
      <c r="AC151" s="1"/>
      <c r="AD151" s="99"/>
      <c r="AE151" s="1"/>
      <c r="AF151" s="99"/>
      <c r="AG151" s="90"/>
      <c r="AH151" s="95">
        <f t="shared" si="4"/>
        <v>0</v>
      </c>
      <c r="AI151" s="65">
        <f t="shared" si="5"/>
        <v>0</v>
      </c>
      <c r="AJ151" s="15"/>
    </row>
    <row r="152" spans="1:36" x14ac:dyDescent="0.3">
      <c r="A152" s="183" t="s">
        <v>181</v>
      </c>
      <c r="B152" s="173"/>
      <c r="C152" s="169"/>
      <c r="D152" s="169"/>
      <c r="E152" s="169"/>
      <c r="F152" s="169"/>
      <c r="G152" s="169"/>
      <c r="H152" s="169"/>
      <c r="I152" s="172"/>
      <c r="J152" s="83"/>
      <c r="K152" s="87"/>
      <c r="L152" s="91"/>
      <c r="M152" s="6"/>
      <c r="N152" s="91"/>
      <c r="O152" s="6"/>
      <c r="P152" s="91"/>
      <c r="Q152" s="6"/>
      <c r="R152" s="91"/>
      <c r="S152" s="6"/>
      <c r="T152" s="91"/>
      <c r="U152" s="6"/>
      <c r="V152" s="100"/>
      <c r="W152" s="6"/>
      <c r="X152" s="100"/>
      <c r="Y152" s="6"/>
      <c r="Z152" s="100"/>
      <c r="AA152" s="6"/>
      <c r="AB152" s="100"/>
      <c r="AC152" s="6"/>
      <c r="AD152" s="100"/>
      <c r="AE152" s="6"/>
      <c r="AF152" s="100"/>
      <c r="AG152" s="91"/>
      <c r="AH152" s="95">
        <f t="shared" si="4"/>
        <v>0</v>
      </c>
      <c r="AI152" s="65">
        <f t="shared" si="5"/>
        <v>0</v>
      </c>
      <c r="AJ152" s="15"/>
    </row>
    <row r="153" spans="1:36" x14ac:dyDescent="0.3">
      <c r="A153" s="184" t="s">
        <v>182</v>
      </c>
      <c r="B153" s="164"/>
      <c r="C153" s="160"/>
      <c r="D153" s="160"/>
      <c r="E153" s="160"/>
      <c r="F153" s="160"/>
      <c r="G153" s="160"/>
      <c r="H153" s="160"/>
      <c r="I153" s="163"/>
      <c r="J153" s="82"/>
      <c r="K153" s="86"/>
      <c r="L153" s="90"/>
      <c r="M153" s="1"/>
      <c r="N153" s="90"/>
      <c r="O153" s="1"/>
      <c r="P153" s="90"/>
      <c r="Q153" s="1"/>
      <c r="R153" s="90"/>
      <c r="S153" s="1"/>
      <c r="T153" s="90"/>
      <c r="U153" s="1"/>
      <c r="V153" s="99"/>
      <c r="W153" s="1"/>
      <c r="X153" s="99"/>
      <c r="Y153" s="1"/>
      <c r="Z153" s="99"/>
      <c r="AA153" s="1"/>
      <c r="AB153" s="99"/>
      <c r="AC153" s="1"/>
      <c r="AD153" s="99"/>
      <c r="AE153" s="1"/>
      <c r="AF153" s="99"/>
      <c r="AG153" s="90"/>
      <c r="AH153" s="95">
        <f t="shared" si="4"/>
        <v>0</v>
      </c>
      <c r="AI153" s="65">
        <f t="shared" si="5"/>
        <v>0</v>
      </c>
      <c r="AJ153" s="15"/>
    </row>
    <row r="154" spans="1:36" x14ac:dyDescent="0.3">
      <c r="A154" s="183" t="s">
        <v>183</v>
      </c>
      <c r="B154" s="173"/>
      <c r="C154" s="169"/>
      <c r="D154" s="169"/>
      <c r="E154" s="169"/>
      <c r="F154" s="169"/>
      <c r="G154" s="169"/>
      <c r="H154" s="169"/>
      <c r="I154" s="172"/>
      <c r="J154" s="83"/>
      <c r="K154" s="87"/>
      <c r="L154" s="91"/>
      <c r="M154" s="6"/>
      <c r="N154" s="91"/>
      <c r="O154" s="6"/>
      <c r="P154" s="91"/>
      <c r="Q154" s="6"/>
      <c r="R154" s="91"/>
      <c r="S154" s="6"/>
      <c r="T154" s="91"/>
      <c r="U154" s="6"/>
      <c r="V154" s="100"/>
      <c r="W154" s="6"/>
      <c r="X154" s="100"/>
      <c r="Y154" s="6"/>
      <c r="Z154" s="100"/>
      <c r="AA154" s="6"/>
      <c r="AB154" s="100"/>
      <c r="AC154" s="6"/>
      <c r="AD154" s="100"/>
      <c r="AE154" s="6"/>
      <c r="AF154" s="100"/>
      <c r="AG154" s="91"/>
      <c r="AH154" s="95">
        <f t="shared" si="4"/>
        <v>0</v>
      </c>
      <c r="AI154" s="65">
        <f t="shared" si="5"/>
        <v>0</v>
      </c>
      <c r="AJ154" s="15"/>
    </row>
    <row r="155" spans="1:36" x14ac:dyDescent="0.3">
      <c r="A155" s="184" t="s">
        <v>184</v>
      </c>
      <c r="B155" s="164"/>
      <c r="C155" s="160"/>
      <c r="D155" s="160"/>
      <c r="E155" s="160"/>
      <c r="F155" s="160"/>
      <c r="G155" s="160"/>
      <c r="H155" s="160"/>
      <c r="I155" s="163"/>
      <c r="J155" s="82"/>
      <c r="K155" s="86"/>
      <c r="L155" s="90"/>
      <c r="M155" s="1"/>
      <c r="N155" s="90"/>
      <c r="O155" s="1"/>
      <c r="P155" s="90"/>
      <c r="Q155" s="1"/>
      <c r="R155" s="90"/>
      <c r="S155" s="1"/>
      <c r="T155" s="90"/>
      <c r="U155" s="1"/>
      <c r="V155" s="99"/>
      <c r="W155" s="1"/>
      <c r="X155" s="99"/>
      <c r="Y155" s="1"/>
      <c r="Z155" s="99"/>
      <c r="AA155" s="1"/>
      <c r="AB155" s="99"/>
      <c r="AC155" s="1"/>
      <c r="AD155" s="99"/>
      <c r="AE155" s="1"/>
      <c r="AF155" s="99"/>
      <c r="AG155" s="90"/>
      <c r="AH155" s="95">
        <f t="shared" si="4"/>
        <v>0</v>
      </c>
      <c r="AI155" s="65">
        <f t="shared" si="5"/>
        <v>0</v>
      </c>
      <c r="AJ155" s="15"/>
    </row>
    <row r="156" spans="1:36" x14ac:dyDescent="0.3">
      <c r="A156" s="183" t="s">
        <v>185</v>
      </c>
      <c r="B156" s="173"/>
      <c r="C156" s="169"/>
      <c r="D156" s="169"/>
      <c r="E156" s="169"/>
      <c r="F156" s="169"/>
      <c r="G156" s="169"/>
      <c r="H156" s="169"/>
      <c r="I156" s="172"/>
      <c r="J156" s="83"/>
      <c r="K156" s="87"/>
      <c r="L156" s="91"/>
      <c r="M156" s="6"/>
      <c r="N156" s="91"/>
      <c r="O156" s="6"/>
      <c r="P156" s="91"/>
      <c r="Q156" s="6"/>
      <c r="R156" s="91"/>
      <c r="S156" s="6"/>
      <c r="T156" s="91"/>
      <c r="U156" s="6"/>
      <c r="V156" s="100"/>
      <c r="W156" s="6"/>
      <c r="X156" s="100"/>
      <c r="Y156" s="6"/>
      <c r="Z156" s="100"/>
      <c r="AA156" s="6"/>
      <c r="AB156" s="100"/>
      <c r="AC156" s="6"/>
      <c r="AD156" s="100"/>
      <c r="AE156" s="6"/>
      <c r="AF156" s="100"/>
      <c r="AG156" s="91"/>
      <c r="AH156" s="95">
        <f t="shared" si="4"/>
        <v>0</v>
      </c>
      <c r="AI156" s="65">
        <f t="shared" si="5"/>
        <v>0</v>
      </c>
      <c r="AJ156" s="15"/>
    </row>
    <row r="157" spans="1:36" x14ac:dyDescent="0.3">
      <c r="A157" s="184" t="s">
        <v>186</v>
      </c>
      <c r="B157" s="164"/>
      <c r="C157" s="160"/>
      <c r="D157" s="160"/>
      <c r="E157" s="160"/>
      <c r="F157" s="160"/>
      <c r="G157" s="160"/>
      <c r="H157" s="160"/>
      <c r="I157" s="163"/>
      <c r="J157" s="82"/>
      <c r="K157" s="86"/>
      <c r="L157" s="90"/>
      <c r="M157" s="1"/>
      <c r="N157" s="90"/>
      <c r="O157" s="1"/>
      <c r="P157" s="90"/>
      <c r="Q157" s="1"/>
      <c r="R157" s="90"/>
      <c r="S157" s="1"/>
      <c r="T157" s="90"/>
      <c r="U157" s="1"/>
      <c r="V157" s="99"/>
      <c r="W157" s="1"/>
      <c r="X157" s="99"/>
      <c r="Y157" s="1"/>
      <c r="Z157" s="99"/>
      <c r="AA157" s="1"/>
      <c r="AB157" s="99"/>
      <c r="AC157" s="1"/>
      <c r="AD157" s="99"/>
      <c r="AE157" s="1"/>
      <c r="AF157" s="99"/>
      <c r="AG157" s="90"/>
      <c r="AH157" s="95">
        <f t="shared" si="4"/>
        <v>0</v>
      </c>
      <c r="AI157" s="65">
        <f t="shared" si="5"/>
        <v>0</v>
      </c>
      <c r="AJ157" s="15"/>
    </row>
    <row r="158" spans="1:36" x14ac:dyDescent="0.3">
      <c r="A158" s="183" t="s">
        <v>187</v>
      </c>
      <c r="B158" s="173"/>
      <c r="C158" s="169"/>
      <c r="D158" s="169"/>
      <c r="E158" s="169"/>
      <c r="F158" s="169"/>
      <c r="G158" s="169"/>
      <c r="H158" s="169"/>
      <c r="I158" s="172"/>
      <c r="J158" s="83"/>
      <c r="K158" s="87"/>
      <c r="L158" s="91"/>
      <c r="M158" s="6"/>
      <c r="N158" s="91"/>
      <c r="O158" s="6"/>
      <c r="P158" s="91"/>
      <c r="Q158" s="6"/>
      <c r="R158" s="91"/>
      <c r="S158" s="6"/>
      <c r="T158" s="91"/>
      <c r="U158" s="6"/>
      <c r="V158" s="100"/>
      <c r="W158" s="6"/>
      <c r="X158" s="100"/>
      <c r="Y158" s="6"/>
      <c r="Z158" s="100"/>
      <c r="AA158" s="6"/>
      <c r="AB158" s="100"/>
      <c r="AC158" s="6"/>
      <c r="AD158" s="100"/>
      <c r="AE158" s="6"/>
      <c r="AF158" s="100"/>
      <c r="AG158" s="91"/>
      <c r="AH158" s="95">
        <f t="shared" si="4"/>
        <v>0</v>
      </c>
      <c r="AI158" s="65">
        <f t="shared" si="5"/>
        <v>0</v>
      </c>
      <c r="AJ158" s="15"/>
    </row>
    <row r="159" spans="1:36" x14ac:dyDescent="0.3">
      <c r="A159" s="184" t="s">
        <v>188</v>
      </c>
      <c r="B159" s="164"/>
      <c r="C159" s="160"/>
      <c r="D159" s="160"/>
      <c r="E159" s="160"/>
      <c r="F159" s="160"/>
      <c r="G159" s="160"/>
      <c r="H159" s="160"/>
      <c r="I159" s="163"/>
      <c r="J159" s="82"/>
      <c r="K159" s="86"/>
      <c r="L159" s="90"/>
      <c r="M159" s="1"/>
      <c r="N159" s="90"/>
      <c r="O159" s="1"/>
      <c r="P159" s="90"/>
      <c r="Q159" s="1"/>
      <c r="R159" s="90"/>
      <c r="S159" s="1"/>
      <c r="T159" s="90"/>
      <c r="U159" s="1"/>
      <c r="V159" s="99"/>
      <c r="W159" s="1"/>
      <c r="X159" s="99"/>
      <c r="Y159" s="1"/>
      <c r="Z159" s="99"/>
      <c r="AA159" s="1"/>
      <c r="AB159" s="99"/>
      <c r="AC159" s="1"/>
      <c r="AD159" s="99"/>
      <c r="AE159" s="1"/>
      <c r="AF159" s="99"/>
      <c r="AG159" s="90"/>
      <c r="AH159" s="95">
        <f t="shared" si="4"/>
        <v>0</v>
      </c>
      <c r="AI159" s="65">
        <f t="shared" si="5"/>
        <v>0</v>
      </c>
      <c r="AJ159" s="15"/>
    </row>
    <row r="160" spans="1:36" x14ac:dyDescent="0.3">
      <c r="A160" s="183" t="s">
        <v>189</v>
      </c>
      <c r="B160" s="173"/>
      <c r="C160" s="169"/>
      <c r="D160" s="169"/>
      <c r="E160" s="169"/>
      <c r="F160" s="169"/>
      <c r="G160" s="169"/>
      <c r="H160" s="169"/>
      <c r="I160" s="172"/>
      <c r="J160" s="83"/>
      <c r="K160" s="87"/>
      <c r="L160" s="91"/>
      <c r="M160" s="6"/>
      <c r="N160" s="91"/>
      <c r="O160" s="6"/>
      <c r="P160" s="91"/>
      <c r="Q160" s="6"/>
      <c r="R160" s="91"/>
      <c r="S160" s="6"/>
      <c r="T160" s="91"/>
      <c r="U160" s="6"/>
      <c r="V160" s="100"/>
      <c r="W160" s="6"/>
      <c r="X160" s="100"/>
      <c r="Y160" s="6"/>
      <c r="Z160" s="100"/>
      <c r="AA160" s="6"/>
      <c r="AB160" s="100"/>
      <c r="AC160" s="6"/>
      <c r="AD160" s="100"/>
      <c r="AE160" s="6"/>
      <c r="AF160" s="100"/>
      <c r="AG160" s="91"/>
      <c r="AH160" s="95">
        <f t="shared" si="4"/>
        <v>0</v>
      </c>
      <c r="AI160" s="65">
        <f t="shared" si="5"/>
        <v>0</v>
      </c>
      <c r="AJ160" s="15"/>
    </row>
    <row r="161" spans="1:36" x14ac:dyDescent="0.3">
      <c r="A161" s="184" t="s">
        <v>190</v>
      </c>
      <c r="B161" s="164"/>
      <c r="C161" s="160"/>
      <c r="D161" s="160"/>
      <c r="E161" s="160"/>
      <c r="F161" s="160"/>
      <c r="G161" s="160"/>
      <c r="H161" s="160"/>
      <c r="I161" s="163"/>
      <c r="J161" s="82"/>
      <c r="K161" s="86"/>
      <c r="L161" s="90"/>
      <c r="M161" s="1"/>
      <c r="N161" s="90"/>
      <c r="O161" s="1"/>
      <c r="P161" s="90"/>
      <c r="Q161" s="1"/>
      <c r="R161" s="90"/>
      <c r="S161" s="1"/>
      <c r="T161" s="90"/>
      <c r="U161" s="1"/>
      <c r="V161" s="99"/>
      <c r="W161" s="1"/>
      <c r="X161" s="99"/>
      <c r="Y161" s="1"/>
      <c r="Z161" s="99"/>
      <c r="AA161" s="1"/>
      <c r="AB161" s="99"/>
      <c r="AC161" s="1"/>
      <c r="AD161" s="99"/>
      <c r="AE161" s="1"/>
      <c r="AF161" s="99"/>
      <c r="AG161" s="90"/>
      <c r="AH161" s="95">
        <f t="shared" si="4"/>
        <v>0</v>
      </c>
      <c r="AI161" s="65">
        <f t="shared" si="5"/>
        <v>0</v>
      </c>
      <c r="AJ161" s="15"/>
    </row>
    <row r="162" spans="1:36" x14ac:dyDescent="0.3">
      <c r="A162" s="183" t="s">
        <v>191</v>
      </c>
      <c r="B162" s="173"/>
      <c r="C162" s="169"/>
      <c r="D162" s="169"/>
      <c r="E162" s="169"/>
      <c r="F162" s="169"/>
      <c r="G162" s="169"/>
      <c r="H162" s="169"/>
      <c r="I162" s="172"/>
      <c r="J162" s="83"/>
      <c r="K162" s="87"/>
      <c r="L162" s="91"/>
      <c r="M162" s="6"/>
      <c r="N162" s="91"/>
      <c r="O162" s="6"/>
      <c r="P162" s="91"/>
      <c r="Q162" s="6"/>
      <c r="R162" s="91"/>
      <c r="S162" s="6"/>
      <c r="T162" s="91"/>
      <c r="U162" s="6"/>
      <c r="V162" s="100"/>
      <c r="W162" s="6"/>
      <c r="X162" s="100"/>
      <c r="Y162" s="6"/>
      <c r="Z162" s="100"/>
      <c r="AA162" s="6"/>
      <c r="AB162" s="100"/>
      <c r="AC162" s="6"/>
      <c r="AD162" s="100"/>
      <c r="AE162" s="6"/>
      <c r="AF162" s="100"/>
      <c r="AG162" s="91"/>
      <c r="AH162" s="95">
        <f t="shared" si="4"/>
        <v>0</v>
      </c>
      <c r="AI162" s="65">
        <f t="shared" si="5"/>
        <v>0</v>
      </c>
      <c r="AJ162" s="15"/>
    </row>
    <row r="163" spans="1:36" x14ac:dyDescent="0.3">
      <c r="A163" s="184" t="s">
        <v>192</v>
      </c>
      <c r="B163" s="164"/>
      <c r="C163" s="160"/>
      <c r="D163" s="160"/>
      <c r="E163" s="160"/>
      <c r="F163" s="160"/>
      <c r="G163" s="160"/>
      <c r="H163" s="160"/>
      <c r="I163" s="163"/>
      <c r="J163" s="82"/>
      <c r="K163" s="86"/>
      <c r="L163" s="90"/>
      <c r="M163" s="1"/>
      <c r="N163" s="90"/>
      <c r="O163" s="1"/>
      <c r="P163" s="90"/>
      <c r="Q163" s="1"/>
      <c r="R163" s="90"/>
      <c r="S163" s="1"/>
      <c r="T163" s="90"/>
      <c r="U163" s="1"/>
      <c r="V163" s="99"/>
      <c r="W163" s="1"/>
      <c r="X163" s="99"/>
      <c r="Y163" s="1"/>
      <c r="Z163" s="99"/>
      <c r="AA163" s="1"/>
      <c r="AB163" s="99"/>
      <c r="AC163" s="1"/>
      <c r="AD163" s="99"/>
      <c r="AE163" s="1"/>
      <c r="AF163" s="99"/>
      <c r="AG163" s="90"/>
      <c r="AH163" s="95">
        <f t="shared" si="4"/>
        <v>0</v>
      </c>
      <c r="AI163" s="65">
        <f t="shared" si="5"/>
        <v>0</v>
      </c>
      <c r="AJ163" s="15"/>
    </row>
    <row r="164" spans="1:36" x14ac:dyDescent="0.3">
      <c r="A164" s="183" t="s">
        <v>193</v>
      </c>
      <c r="B164" s="173"/>
      <c r="C164" s="169"/>
      <c r="D164" s="169"/>
      <c r="E164" s="169"/>
      <c r="F164" s="169"/>
      <c r="G164" s="169"/>
      <c r="H164" s="169"/>
      <c r="I164" s="172"/>
      <c r="J164" s="83"/>
      <c r="K164" s="87"/>
      <c r="L164" s="91"/>
      <c r="M164" s="6"/>
      <c r="N164" s="91"/>
      <c r="O164" s="6"/>
      <c r="P164" s="91"/>
      <c r="Q164" s="6"/>
      <c r="R164" s="91"/>
      <c r="S164" s="6"/>
      <c r="T164" s="91"/>
      <c r="U164" s="6"/>
      <c r="V164" s="100"/>
      <c r="W164" s="6"/>
      <c r="X164" s="100"/>
      <c r="Y164" s="6"/>
      <c r="Z164" s="100"/>
      <c r="AA164" s="6"/>
      <c r="AB164" s="100"/>
      <c r="AC164" s="6"/>
      <c r="AD164" s="100"/>
      <c r="AE164" s="6"/>
      <c r="AF164" s="100"/>
      <c r="AG164" s="91"/>
      <c r="AH164" s="95">
        <f t="shared" si="4"/>
        <v>0</v>
      </c>
      <c r="AI164" s="65">
        <f t="shared" si="5"/>
        <v>0</v>
      </c>
      <c r="AJ164" s="15"/>
    </row>
    <row r="165" spans="1:36" x14ac:dyDescent="0.3">
      <c r="A165" s="184" t="s">
        <v>194</v>
      </c>
      <c r="B165" s="164"/>
      <c r="C165" s="160"/>
      <c r="D165" s="160"/>
      <c r="E165" s="160"/>
      <c r="F165" s="160"/>
      <c r="G165" s="160"/>
      <c r="H165" s="160"/>
      <c r="I165" s="163"/>
      <c r="J165" s="82"/>
      <c r="K165" s="86"/>
      <c r="L165" s="90"/>
      <c r="M165" s="1"/>
      <c r="N165" s="90"/>
      <c r="O165" s="1"/>
      <c r="P165" s="90"/>
      <c r="Q165" s="1"/>
      <c r="R165" s="90"/>
      <c r="S165" s="1"/>
      <c r="T165" s="90"/>
      <c r="U165" s="1"/>
      <c r="V165" s="99"/>
      <c r="W165" s="1"/>
      <c r="X165" s="99"/>
      <c r="Y165" s="1"/>
      <c r="Z165" s="99"/>
      <c r="AA165" s="1"/>
      <c r="AB165" s="99"/>
      <c r="AC165" s="1"/>
      <c r="AD165" s="99"/>
      <c r="AE165" s="1"/>
      <c r="AF165" s="99"/>
      <c r="AG165" s="90"/>
      <c r="AH165" s="95">
        <f t="shared" si="4"/>
        <v>0</v>
      </c>
      <c r="AI165" s="65">
        <f t="shared" si="5"/>
        <v>0</v>
      </c>
      <c r="AJ165" s="15"/>
    </row>
    <row r="166" spans="1:36" x14ac:dyDescent="0.3">
      <c r="A166" s="183" t="s">
        <v>195</v>
      </c>
      <c r="B166" s="173"/>
      <c r="C166" s="169"/>
      <c r="D166" s="169"/>
      <c r="E166" s="169"/>
      <c r="F166" s="169"/>
      <c r="G166" s="169"/>
      <c r="H166" s="169"/>
      <c r="I166" s="172"/>
      <c r="J166" s="83"/>
      <c r="K166" s="87"/>
      <c r="L166" s="91"/>
      <c r="M166" s="6"/>
      <c r="N166" s="91"/>
      <c r="O166" s="6"/>
      <c r="P166" s="91"/>
      <c r="Q166" s="6"/>
      <c r="R166" s="91"/>
      <c r="S166" s="6"/>
      <c r="T166" s="91"/>
      <c r="U166" s="6"/>
      <c r="V166" s="100"/>
      <c r="W166" s="6"/>
      <c r="X166" s="100"/>
      <c r="Y166" s="6"/>
      <c r="Z166" s="100"/>
      <c r="AA166" s="6"/>
      <c r="AB166" s="100"/>
      <c r="AC166" s="6"/>
      <c r="AD166" s="100"/>
      <c r="AE166" s="6"/>
      <c r="AF166" s="100"/>
      <c r="AG166" s="91"/>
      <c r="AH166" s="95">
        <f t="shared" si="4"/>
        <v>0</v>
      </c>
      <c r="AI166" s="65">
        <f t="shared" si="5"/>
        <v>0</v>
      </c>
      <c r="AJ166" s="15"/>
    </row>
    <row r="167" spans="1:36" x14ac:dyDescent="0.3">
      <c r="A167" s="184" t="s">
        <v>196</v>
      </c>
      <c r="B167" s="164"/>
      <c r="C167" s="160"/>
      <c r="D167" s="160"/>
      <c r="E167" s="160"/>
      <c r="F167" s="160"/>
      <c r="G167" s="160"/>
      <c r="H167" s="160"/>
      <c r="I167" s="163"/>
      <c r="J167" s="82"/>
      <c r="K167" s="86"/>
      <c r="L167" s="90"/>
      <c r="M167" s="1"/>
      <c r="N167" s="90"/>
      <c r="O167" s="1"/>
      <c r="P167" s="90"/>
      <c r="Q167" s="1"/>
      <c r="R167" s="90"/>
      <c r="S167" s="1"/>
      <c r="T167" s="90"/>
      <c r="U167" s="1"/>
      <c r="V167" s="99"/>
      <c r="W167" s="1"/>
      <c r="X167" s="99"/>
      <c r="Y167" s="1"/>
      <c r="Z167" s="99"/>
      <c r="AA167" s="1"/>
      <c r="AB167" s="99"/>
      <c r="AC167" s="1"/>
      <c r="AD167" s="99"/>
      <c r="AE167" s="1"/>
      <c r="AF167" s="99"/>
      <c r="AG167" s="90"/>
      <c r="AH167" s="95">
        <f t="shared" si="4"/>
        <v>0</v>
      </c>
      <c r="AI167" s="65">
        <f t="shared" si="5"/>
        <v>0</v>
      </c>
      <c r="AJ167" s="15"/>
    </row>
    <row r="168" spans="1:36" x14ac:dyDescent="0.3">
      <c r="A168" s="183" t="s">
        <v>197</v>
      </c>
      <c r="B168" s="173"/>
      <c r="C168" s="169"/>
      <c r="D168" s="169"/>
      <c r="E168" s="169"/>
      <c r="F168" s="169"/>
      <c r="G168" s="169"/>
      <c r="H168" s="169"/>
      <c r="I168" s="172"/>
      <c r="J168" s="83"/>
      <c r="K168" s="87"/>
      <c r="L168" s="91"/>
      <c r="M168" s="6"/>
      <c r="N168" s="91"/>
      <c r="O168" s="6"/>
      <c r="P168" s="91"/>
      <c r="Q168" s="6"/>
      <c r="R168" s="91"/>
      <c r="S168" s="6"/>
      <c r="T168" s="91"/>
      <c r="U168" s="6"/>
      <c r="V168" s="100"/>
      <c r="W168" s="6"/>
      <c r="X168" s="100"/>
      <c r="Y168" s="6"/>
      <c r="Z168" s="100"/>
      <c r="AA168" s="6"/>
      <c r="AB168" s="100"/>
      <c r="AC168" s="6"/>
      <c r="AD168" s="100"/>
      <c r="AE168" s="6"/>
      <c r="AF168" s="100"/>
      <c r="AG168" s="91"/>
      <c r="AH168" s="95">
        <f t="shared" si="4"/>
        <v>0</v>
      </c>
      <c r="AI168" s="65">
        <f t="shared" si="5"/>
        <v>0</v>
      </c>
      <c r="AJ168" s="15"/>
    </row>
    <row r="169" spans="1:36" x14ac:dyDescent="0.3">
      <c r="A169" s="184" t="s">
        <v>198</v>
      </c>
      <c r="B169" s="164"/>
      <c r="C169" s="160"/>
      <c r="D169" s="160"/>
      <c r="E169" s="160"/>
      <c r="F169" s="160"/>
      <c r="G169" s="160"/>
      <c r="H169" s="160"/>
      <c r="I169" s="163"/>
      <c r="J169" s="82"/>
      <c r="K169" s="86"/>
      <c r="L169" s="90"/>
      <c r="M169" s="1"/>
      <c r="N169" s="90"/>
      <c r="O169" s="1"/>
      <c r="P169" s="90"/>
      <c r="Q169" s="1"/>
      <c r="R169" s="90"/>
      <c r="S169" s="1"/>
      <c r="T169" s="90"/>
      <c r="U169" s="1"/>
      <c r="V169" s="99"/>
      <c r="W169" s="1"/>
      <c r="X169" s="99"/>
      <c r="Y169" s="1"/>
      <c r="Z169" s="99"/>
      <c r="AA169" s="1"/>
      <c r="AB169" s="99"/>
      <c r="AC169" s="1"/>
      <c r="AD169" s="99"/>
      <c r="AE169" s="1"/>
      <c r="AF169" s="99"/>
      <c r="AG169" s="90"/>
      <c r="AH169" s="95">
        <f t="shared" si="4"/>
        <v>0</v>
      </c>
      <c r="AI169" s="65">
        <f t="shared" si="5"/>
        <v>0</v>
      </c>
      <c r="AJ169" s="15"/>
    </row>
    <row r="170" spans="1:36" x14ac:dyDescent="0.3">
      <c r="A170" s="183" t="s">
        <v>199</v>
      </c>
      <c r="B170" s="173"/>
      <c r="C170" s="169"/>
      <c r="D170" s="169"/>
      <c r="E170" s="169"/>
      <c r="F170" s="169"/>
      <c r="G170" s="169"/>
      <c r="H170" s="169"/>
      <c r="I170" s="172"/>
      <c r="J170" s="83"/>
      <c r="K170" s="87"/>
      <c r="L170" s="91"/>
      <c r="M170" s="6"/>
      <c r="N170" s="91"/>
      <c r="O170" s="6"/>
      <c r="P170" s="91"/>
      <c r="Q170" s="6"/>
      <c r="R170" s="91"/>
      <c r="S170" s="6"/>
      <c r="T170" s="91"/>
      <c r="U170" s="6"/>
      <c r="V170" s="100"/>
      <c r="W170" s="6"/>
      <c r="X170" s="100"/>
      <c r="Y170" s="6"/>
      <c r="Z170" s="100"/>
      <c r="AA170" s="6"/>
      <c r="AB170" s="100"/>
      <c r="AC170" s="6"/>
      <c r="AD170" s="100"/>
      <c r="AE170" s="6"/>
      <c r="AF170" s="100"/>
      <c r="AG170" s="91"/>
      <c r="AH170" s="95">
        <f t="shared" si="4"/>
        <v>0</v>
      </c>
      <c r="AI170" s="65">
        <f t="shared" si="5"/>
        <v>0</v>
      </c>
      <c r="AJ170" s="15"/>
    </row>
    <row r="171" spans="1:36" x14ac:dyDescent="0.3">
      <c r="A171" s="184" t="s">
        <v>200</v>
      </c>
      <c r="B171" s="164"/>
      <c r="C171" s="160"/>
      <c r="D171" s="160"/>
      <c r="E171" s="160"/>
      <c r="F171" s="160"/>
      <c r="G171" s="160"/>
      <c r="H171" s="160"/>
      <c r="I171" s="163"/>
      <c r="J171" s="82"/>
      <c r="K171" s="86"/>
      <c r="L171" s="90"/>
      <c r="M171" s="1"/>
      <c r="N171" s="90"/>
      <c r="O171" s="1"/>
      <c r="P171" s="90"/>
      <c r="Q171" s="1"/>
      <c r="R171" s="90"/>
      <c r="S171" s="1"/>
      <c r="T171" s="90"/>
      <c r="U171" s="1"/>
      <c r="V171" s="99"/>
      <c r="W171" s="1"/>
      <c r="X171" s="99"/>
      <c r="Y171" s="1"/>
      <c r="Z171" s="99"/>
      <c r="AA171" s="1"/>
      <c r="AB171" s="99"/>
      <c r="AC171" s="1"/>
      <c r="AD171" s="99"/>
      <c r="AE171" s="1"/>
      <c r="AF171" s="99"/>
      <c r="AG171" s="90"/>
      <c r="AH171" s="95">
        <f t="shared" si="4"/>
        <v>0</v>
      </c>
      <c r="AI171" s="65">
        <f t="shared" si="5"/>
        <v>0</v>
      </c>
      <c r="AJ171" s="15"/>
    </row>
    <row r="172" spans="1:36" x14ac:dyDescent="0.3">
      <c r="A172" s="183" t="s">
        <v>201</v>
      </c>
      <c r="B172" s="173"/>
      <c r="C172" s="169"/>
      <c r="D172" s="169"/>
      <c r="E172" s="169"/>
      <c r="F172" s="169"/>
      <c r="G172" s="169"/>
      <c r="H172" s="169"/>
      <c r="I172" s="172"/>
      <c r="J172" s="83"/>
      <c r="K172" s="87"/>
      <c r="L172" s="91"/>
      <c r="M172" s="6"/>
      <c r="N172" s="91"/>
      <c r="O172" s="6"/>
      <c r="P172" s="91"/>
      <c r="Q172" s="6"/>
      <c r="R172" s="91"/>
      <c r="S172" s="6"/>
      <c r="T172" s="91"/>
      <c r="U172" s="6"/>
      <c r="V172" s="100"/>
      <c r="W172" s="6"/>
      <c r="X172" s="100"/>
      <c r="Y172" s="6"/>
      <c r="Z172" s="100"/>
      <c r="AA172" s="6"/>
      <c r="AB172" s="100"/>
      <c r="AC172" s="6"/>
      <c r="AD172" s="100"/>
      <c r="AE172" s="6"/>
      <c r="AF172" s="100"/>
      <c r="AG172" s="91"/>
      <c r="AH172" s="95">
        <f t="shared" si="4"/>
        <v>0</v>
      </c>
      <c r="AI172" s="65">
        <f t="shared" si="5"/>
        <v>0</v>
      </c>
      <c r="AJ172" s="15"/>
    </row>
    <row r="173" spans="1:36" x14ac:dyDescent="0.3">
      <c r="A173" s="184" t="s">
        <v>202</v>
      </c>
      <c r="B173" s="164"/>
      <c r="C173" s="160"/>
      <c r="D173" s="160"/>
      <c r="E173" s="160"/>
      <c r="F173" s="160"/>
      <c r="G173" s="160"/>
      <c r="H173" s="160"/>
      <c r="I173" s="163"/>
      <c r="J173" s="82"/>
      <c r="K173" s="86"/>
      <c r="L173" s="90"/>
      <c r="M173" s="1"/>
      <c r="N173" s="90"/>
      <c r="O173" s="1"/>
      <c r="P173" s="90"/>
      <c r="Q173" s="1"/>
      <c r="R173" s="90"/>
      <c r="S173" s="1"/>
      <c r="T173" s="90"/>
      <c r="U173" s="1"/>
      <c r="V173" s="99"/>
      <c r="W173" s="1"/>
      <c r="X173" s="99"/>
      <c r="Y173" s="1"/>
      <c r="Z173" s="99"/>
      <c r="AA173" s="1"/>
      <c r="AB173" s="99"/>
      <c r="AC173" s="1"/>
      <c r="AD173" s="99"/>
      <c r="AE173" s="1"/>
      <c r="AF173" s="99"/>
      <c r="AG173" s="90"/>
      <c r="AH173" s="95">
        <f t="shared" si="4"/>
        <v>0</v>
      </c>
      <c r="AI173" s="65">
        <f t="shared" si="5"/>
        <v>0</v>
      </c>
      <c r="AJ173" s="15"/>
    </row>
    <row r="174" spans="1:36" x14ac:dyDescent="0.3">
      <c r="A174" s="183" t="s">
        <v>203</v>
      </c>
      <c r="B174" s="173"/>
      <c r="C174" s="169"/>
      <c r="D174" s="169"/>
      <c r="E174" s="169"/>
      <c r="F174" s="169"/>
      <c r="G174" s="169"/>
      <c r="H174" s="169"/>
      <c r="I174" s="172"/>
      <c r="J174" s="83"/>
      <c r="K174" s="87"/>
      <c r="L174" s="91"/>
      <c r="M174" s="6"/>
      <c r="N174" s="91"/>
      <c r="O174" s="6"/>
      <c r="P174" s="91"/>
      <c r="Q174" s="6"/>
      <c r="R174" s="91"/>
      <c r="S174" s="6"/>
      <c r="T174" s="91"/>
      <c r="U174" s="6"/>
      <c r="V174" s="100"/>
      <c r="W174" s="6"/>
      <c r="X174" s="100"/>
      <c r="Y174" s="6"/>
      <c r="Z174" s="100"/>
      <c r="AA174" s="6"/>
      <c r="AB174" s="100"/>
      <c r="AC174" s="6"/>
      <c r="AD174" s="100"/>
      <c r="AE174" s="6"/>
      <c r="AF174" s="100"/>
      <c r="AG174" s="91"/>
      <c r="AH174" s="95">
        <f t="shared" si="4"/>
        <v>0</v>
      </c>
      <c r="AI174" s="65">
        <f t="shared" si="5"/>
        <v>0</v>
      </c>
      <c r="AJ174" s="15"/>
    </row>
    <row r="175" spans="1:36" x14ac:dyDescent="0.3">
      <c r="A175" s="184" t="s">
        <v>204</v>
      </c>
      <c r="B175" s="164"/>
      <c r="C175" s="160"/>
      <c r="D175" s="160"/>
      <c r="E175" s="160"/>
      <c r="F175" s="160"/>
      <c r="G175" s="160"/>
      <c r="H175" s="160"/>
      <c r="I175" s="163"/>
      <c r="J175" s="82"/>
      <c r="K175" s="86"/>
      <c r="L175" s="90"/>
      <c r="M175" s="1"/>
      <c r="N175" s="90"/>
      <c r="O175" s="1"/>
      <c r="P175" s="90"/>
      <c r="Q175" s="1"/>
      <c r="R175" s="90"/>
      <c r="S175" s="1"/>
      <c r="T175" s="90"/>
      <c r="U175" s="1"/>
      <c r="V175" s="99"/>
      <c r="W175" s="1"/>
      <c r="X175" s="99"/>
      <c r="Y175" s="1"/>
      <c r="Z175" s="99"/>
      <c r="AA175" s="1"/>
      <c r="AB175" s="99"/>
      <c r="AC175" s="1"/>
      <c r="AD175" s="99"/>
      <c r="AE175" s="1"/>
      <c r="AF175" s="99"/>
      <c r="AG175" s="90"/>
      <c r="AH175" s="95">
        <f t="shared" si="4"/>
        <v>0</v>
      </c>
      <c r="AI175" s="65">
        <f t="shared" si="5"/>
        <v>0</v>
      </c>
      <c r="AJ175" s="15"/>
    </row>
    <row r="176" spans="1:36" x14ac:dyDescent="0.3">
      <c r="A176" s="183" t="s">
        <v>205</v>
      </c>
      <c r="B176" s="173"/>
      <c r="C176" s="169"/>
      <c r="D176" s="169"/>
      <c r="E176" s="169"/>
      <c r="F176" s="169"/>
      <c r="G176" s="169"/>
      <c r="H176" s="169"/>
      <c r="I176" s="172"/>
      <c r="J176" s="83"/>
      <c r="K176" s="87"/>
      <c r="L176" s="91"/>
      <c r="M176" s="6"/>
      <c r="N176" s="91"/>
      <c r="O176" s="6"/>
      <c r="P176" s="91"/>
      <c r="Q176" s="6"/>
      <c r="R176" s="91"/>
      <c r="S176" s="6"/>
      <c r="T176" s="91"/>
      <c r="U176" s="6"/>
      <c r="V176" s="100"/>
      <c r="W176" s="6"/>
      <c r="X176" s="100"/>
      <c r="Y176" s="6"/>
      <c r="Z176" s="100"/>
      <c r="AA176" s="6"/>
      <c r="AB176" s="100"/>
      <c r="AC176" s="6"/>
      <c r="AD176" s="100"/>
      <c r="AE176" s="6"/>
      <c r="AF176" s="100"/>
      <c r="AG176" s="91"/>
      <c r="AH176" s="95">
        <f t="shared" si="4"/>
        <v>0</v>
      </c>
      <c r="AI176" s="65">
        <f t="shared" si="5"/>
        <v>0</v>
      </c>
      <c r="AJ176" s="15"/>
    </row>
    <row r="177" spans="1:36" x14ac:dyDescent="0.3">
      <c r="A177" s="184" t="s">
        <v>206</v>
      </c>
      <c r="B177" s="164"/>
      <c r="C177" s="160"/>
      <c r="D177" s="160"/>
      <c r="E177" s="160"/>
      <c r="F177" s="160"/>
      <c r="G177" s="160"/>
      <c r="H177" s="160"/>
      <c r="I177" s="163"/>
      <c r="J177" s="82"/>
      <c r="K177" s="86"/>
      <c r="L177" s="90"/>
      <c r="M177" s="1"/>
      <c r="N177" s="90"/>
      <c r="O177" s="1"/>
      <c r="P177" s="90"/>
      <c r="Q177" s="1"/>
      <c r="R177" s="90"/>
      <c r="S177" s="1"/>
      <c r="T177" s="90"/>
      <c r="U177" s="1"/>
      <c r="V177" s="99"/>
      <c r="W177" s="1"/>
      <c r="X177" s="99"/>
      <c r="Y177" s="1"/>
      <c r="Z177" s="99"/>
      <c r="AA177" s="1"/>
      <c r="AB177" s="99"/>
      <c r="AC177" s="1"/>
      <c r="AD177" s="99"/>
      <c r="AE177" s="1"/>
      <c r="AF177" s="99"/>
      <c r="AG177" s="90"/>
      <c r="AH177" s="95">
        <f t="shared" si="4"/>
        <v>0</v>
      </c>
      <c r="AI177" s="65">
        <f t="shared" si="5"/>
        <v>0</v>
      </c>
      <c r="AJ177" s="15"/>
    </row>
    <row r="178" spans="1:36" x14ac:dyDescent="0.3">
      <c r="A178" s="183" t="s">
        <v>207</v>
      </c>
      <c r="B178" s="173"/>
      <c r="C178" s="169"/>
      <c r="D178" s="169"/>
      <c r="E178" s="169"/>
      <c r="F178" s="169"/>
      <c r="G178" s="169"/>
      <c r="H178" s="169"/>
      <c r="I178" s="172"/>
      <c r="J178" s="83"/>
      <c r="K178" s="87"/>
      <c r="L178" s="91"/>
      <c r="M178" s="6"/>
      <c r="N178" s="91"/>
      <c r="O178" s="6"/>
      <c r="P178" s="91"/>
      <c r="Q178" s="6"/>
      <c r="R178" s="91"/>
      <c r="S178" s="6"/>
      <c r="T178" s="91"/>
      <c r="U178" s="6"/>
      <c r="V178" s="100"/>
      <c r="W178" s="6"/>
      <c r="X178" s="100"/>
      <c r="Y178" s="6"/>
      <c r="Z178" s="100"/>
      <c r="AA178" s="6"/>
      <c r="AB178" s="100"/>
      <c r="AC178" s="6"/>
      <c r="AD178" s="100"/>
      <c r="AE178" s="6"/>
      <c r="AF178" s="100"/>
      <c r="AG178" s="91"/>
      <c r="AH178" s="95">
        <f t="shared" si="4"/>
        <v>0</v>
      </c>
      <c r="AI178" s="65">
        <f t="shared" si="5"/>
        <v>0</v>
      </c>
      <c r="AJ178" s="15"/>
    </row>
    <row r="179" spans="1:36" x14ac:dyDescent="0.3">
      <c r="A179" s="184" t="s">
        <v>208</v>
      </c>
      <c r="B179" s="164"/>
      <c r="C179" s="160"/>
      <c r="D179" s="160"/>
      <c r="E179" s="160"/>
      <c r="F179" s="160"/>
      <c r="G179" s="160"/>
      <c r="H179" s="160"/>
      <c r="I179" s="163"/>
      <c r="J179" s="82"/>
      <c r="K179" s="86"/>
      <c r="L179" s="90"/>
      <c r="M179" s="1"/>
      <c r="N179" s="90"/>
      <c r="O179" s="1"/>
      <c r="P179" s="90"/>
      <c r="Q179" s="1"/>
      <c r="R179" s="90"/>
      <c r="S179" s="1"/>
      <c r="T179" s="90"/>
      <c r="U179" s="1"/>
      <c r="V179" s="99"/>
      <c r="W179" s="1"/>
      <c r="X179" s="99"/>
      <c r="Y179" s="1"/>
      <c r="Z179" s="99"/>
      <c r="AA179" s="1"/>
      <c r="AB179" s="99"/>
      <c r="AC179" s="1"/>
      <c r="AD179" s="99"/>
      <c r="AE179" s="1"/>
      <c r="AF179" s="99"/>
      <c r="AG179" s="90"/>
      <c r="AH179" s="95">
        <f t="shared" si="4"/>
        <v>0</v>
      </c>
      <c r="AI179" s="65">
        <f t="shared" si="5"/>
        <v>0</v>
      </c>
      <c r="AJ179" s="15"/>
    </row>
    <row r="180" spans="1:36" x14ac:dyDescent="0.3">
      <c r="A180" s="183" t="s">
        <v>209</v>
      </c>
      <c r="B180" s="173"/>
      <c r="C180" s="169"/>
      <c r="D180" s="169"/>
      <c r="E180" s="169"/>
      <c r="F180" s="169"/>
      <c r="G180" s="169"/>
      <c r="H180" s="169"/>
      <c r="I180" s="172"/>
      <c r="J180" s="83"/>
      <c r="K180" s="87"/>
      <c r="L180" s="91"/>
      <c r="M180" s="6"/>
      <c r="N180" s="91"/>
      <c r="O180" s="6"/>
      <c r="P180" s="91"/>
      <c r="Q180" s="6"/>
      <c r="R180" s="91"/>
      <c r="S180" s="6"/>
      <c r="T180" s="91"/>
      <c r="U180" s="6"/>
      <c r="V180" s="100"/>
      <c r="W180" s="6"/>
      <c r="X180" s="100"/>
      <c r="Y180" s="6"/>
      <c r="Z180" s="100"/>
      <c r="AA180" s="6"/>
      <c r="AB180" s="100"/>
      <c r="AC180" s="6"/>
      <c r="AD180" s="100"/>
      <c r="AE180" s="6"/>
      <c r="AF180" s="100"/>
      <c r="AG180" s="91"/>
      <c r="AH180" s="95">
        <f t="shared" si="4"/>
        <v>0</v>
      </c>
      <c r="AI180" s="65">
        <f t="shared" si="5"/>
        <v>0</v>
      </c>
      <c r="AJ180" s="15"/>
    </row>
    <row r="181" spans="1:36" x14ac:dyDescent="0.3">
      <c r="A181" s="184" t="s">
        <v>210</v>
      </c>
      <c r="B181" s="164"/>
      <c r="C181" s="160"/>
      <c r="D181" s="160"/>
      <c r="E181" s="160"/>
      <c r="F181" s="160"/>
      <c r="G181" s="160"/>
      <c r="H181" s="160"/>
      <c r="I181" s="163"/>
      <c r="J181" s="82"/>
      <c r="K181" s="86"/>
      <c r="L181" s="90"/>
      <c r="M181" s="1"/>
      <c r="N181" s="90"/>
      <c r="O181" s="1"/>
      <c r="P181" s="90"/>
      <c r="Q181" s="1"/>
      <c r="R181" s="90"/>
      <c r="S181" s="1"/>
      <c r="T181" s="90"/>
      <c r="U181" s="1"/>
      <c r="V181" s="99"/>
      <c r="W181" s="1"/>
      <c r="X181" s="99"/>
      <c r="Y181" s="1"/>
      <c r="Z181" s="99"/>
      <c r="AA181" s="1"/>
      <c r="AB181" s="99"/>
      <c r="AC181" s="1"/>
      <c r="AD181" s="99"/>
      <c r="AE181" s="1"/>
      <c r="AF181" s="99"/>
      <c r="AG181" s="90"/>
      <c r="AH181" s="95">
        <f t="shared" si="4"/>
        <v>0</v>
      </c>
      <c r="AI181" s="65">
        <f t="shared" si="5"/>
        <v>0</v>
      </c>
      <c r="AJ181" s="15"/>
    </row>
    <row r="182" spans="1:36" x14ac:dyDescent="0.3">
      <c r="A182" s="183" t="s">
        <v>211</v>
      </c>
      <c r="B182" s="173"/>
      <c r="C182" s="169"/>
      <c r="D182" s="169"/>
      <c r="E182" s="169"/>
      <c r="F182" s="169"/>
      <c r="G182" s="169"/>
      <c r="H182" s="169"/>
      <c r="I182" s="172"/>
      <c r="J182" s="83"/>
      <c r="K182" s="87"/>
      <c r="L182" s="91"/>
      <c r="M182" s="6"/>
      <c r="N182" s="91"/>
      <c r="O182" s="6"/>
      <c r="P182" s="91"/>
      <c r="Q182" s="6"/>
      <c r="R182" s="91"/>
      <c r="S182" s="6"/>
      <c r="T182" s="91"/>
      <c r="U182" s="6"/>
      <c r="V182" s="100"/>
      <c r="W182" s="6"/>
      <c r="X182" s="100"/>
      <c r="Y182" s="6"/>
      <c r="Z182" s="100"/>
      <c r="AA182" s="6"/>
      <c r="AB182" s="100"/>
      <c r="AC182" s="6"/>
      <c r="AD182" s="100"/>
      <c r="AE182" s="6"/>
      <c r="AF182" s="100"/>
      <c r="AG182" s="91"/>
      <c r="AH182" s="95">
        <f t="shared" si="4"/>
        <v>0</v>
      </c>
      <c r="AI182" s="65">
        <f t="shared" si="5"/>
        <v>0</v>
      </c>
      <c r="AJ182" s="15"/>
    </row>
    <row r="183" spans="1:36" x14ac:dyDescent="0.3">
      <c r="A183" s="184" t="s">
        <v>212</v>
      </c>
      <c r="B183" s="164"/>
      <c r="C183" s="160"/>
      <c r="D183" s="160"/>
      <c r="E183" s="160"/>
      <c r="F183" s="160"/>
      <c r="G183" s="160"/>
      <c r="H183" s="160"/>
      <c r="I183" s="163"/>
      <c r="J183" s="82"/>
      <c r="K183" s="86"/>
      <c r="L183" s="90"/>
      <c r="M183" s="1"/>
      <c r="N183" s="90"/>
      <c r="O183" s="1"/>
      <c r="P183" s="90"/>
      <c r="Q183" s="1"/>
      <c r="R183" s="90"/>
      <c r="S183" s="1"/>
      <c r="T183" s="90"/>
      <c r="U183" s="1"/>
      <c r="V183" s="99"/>
      <c r="W183" s="1"/>
      <c r="X183" s="99"/>
      <c r="Y183" s="1"/>
      <c r="Z183" s="99"/>
      <c r="AA183" s="1"/>
      <c r="AB183" s="99"/>
      <c r="AC183" s="1"/>
      <c r="AD183" s="99"/>
      <c r="AE183" s="1"/>
      <c r="AF183" s="99"/>
      <c r="AG183" s="90"/>
      <c r="AH183" s="95">
        <f t="shared" si="4"/>
        <v>0</v>
      </c>
      <c r="AI183" s="65">
        <f t="shared" si="5"/>
        <v>0</v>
      </c>
      <c r="AJ183" s="15"/>
    </row>
    <row r="184" spans="1:36" x14ac:dyDescent="0.3">
      <c r="A184" s="183" t="s">
        <v>213</v>
      </c>
      <c r="B184" s="173"/>
      <c r="C184" s="169"/>
      <c r="D184" s="169"/>
      <c r="E184" s="169"/>
      <c r="F184" s="169"/>
      <c r="G184" s="169"/>
      <c r="H184" s="169"/>
      <c r="I184" s="172"/>
      <c r="J184" s="83"/>
      <c r="K184" s="87"/>
      <c r="L184" s="91"/>
      <c r="M184" s="6"/>
      <c r="N184" s="91"/>
      <c r="O184" s="6"/>
      <c r="P184" s="91"/>
      <c r="Q184" s="6"/>
      <c r="R184" s="91"/>
      <c r="S184" s="6"/>
      <c r="T184" s="91"/>
      <c r="U184" s="6"/>
      <c r="V184" s="100"/>
      <c r="W184" s="6"/>
      <c r="X184" s="100"/>
      <c r="Y184" s="6"/>
      <c r="Z184" s="100"/>
      <c r="AA184" s="6"/>
      <c r="AB184" s="100"/>
      <c r="AC184" s="6"/>
      <c r="AD184" s="100"/>
      <c r="AE184" s="6"/>
      <c r="AF184" s="100"/>
      <c r="AG184" s="91"/>
      <c r="AH184" s="95">
        <f t="shared" si="4"/>
        <v>0</v>
      </c>
      <c r="AI184" s="65">
        <f t="shared" si="5"/>
        <v>0</v>
      </c>
      <c r="AJ184" s="15"/>
    </row>
    <row r="185" spans="1:36" x14ac:dyDescent="0.3">
      <c r="A185" s="184" t="s">
        <v>214</v>
      </c>
      <c r="B185" s="164"/>
      <c r="C185" s="160"/>
      <c r="D185" s="160"/>
      <c r="E185" s="160"/>
      <c r="F185" s="160"/>
      <c r="G185" s="160"/>
      <c r="H185" s="160"/>
      <c r="I185" s="163"/>
      <c r="J185" s="82"/>
      <c r="K185" s="86"/>
      <c r="L185" s="90"/>
      <c r="M185" s="1"/>
      <c r="N185" s="90"/>
      <c r="O185" s="1"/>
      <c r="P185" s="90"/>
      <c r="Q185" s="1"/>
      <c r="R185" s="90"/>
      <c r="S185" s="1"/>
      <c r="T185" s="90"/>
      <c r="U185" s="1"/>
      <c r="V185" s="99"/>
      <c r="W185" s="1"/>
      <c r="X185" s="99"/>
      <c r="Y185" s="1"/>
      <c r="Z185" s="99"/>
      <c r="AA185" s="1"/>
      <c r="AB185" s="99"/>
      <c r="AC185" s="1"/>
      <c r="AD185" s="99"/>
      <c r="AE185" s="1"/>
      <c r="AF185" s="99"/>
      <c r="AG185" s="90"/>
      <c r="AH185" s="95">
        <f t="shared" si="4"/>
        <v>0</v>
      </c>
      <c r="AI185" s="65">
        <f t="shared" si="5"/>
        <v>0</v>
      </c>
      <c r="AJ185" s="15"/>
    </row>
    <row r="186" spans="1:36" x14ac:dyDescent="0.3">
      <c r="A186" s="183" t="s">
        <v>215</v>
      </c>
      <c r="B186" s="173"/>
      <c r="C186" s="169"/>
      <c r="D186" s="169"/>
      <c r="E186" s="169"/>
      <c r="F186" s="169"/>
      <c r="G186" s="169"/>
      <c r="H186" s="169"/>
      <c r="I186" s="172"/>
      <c r="J186" s="83"/>
      <c r="K186" s="87"/>
      <c r="L186" s="91"/>
      <c r="M186" s="6"/>
      <c r="N186" s="91"/>
      <c r="O186" s="6"/>
      <c r="P186" s="91"/>
      <c r="Q186" s="6"/>
      <c r="R186" s="91"/>
      <c r="S186" s="6"/>
      <c r="T186" s="91"/>
      <c r="U186" s="6"/>
      <c r="V186" s="100"/>
      <c r="W186" s="6"/>
      <c r="X186" s="100"/>
      <c r="Y186" s="6"/>
      <c r="Z186" s="100"/>
      <c r="AA186" s="6"/>
      <c r="AB186" s="100"/>
      <c r="AC186" s="6"/>
      <c r="AD186" s="100"/>
      <c r="AE186" s="6"/>
      <c r="AF186" s="100"/>
      <c r="AG186" s="91"/>
      <c r="AH186" s="95">
        <f t="shared" si="4"/>
        <v>0</v>
      </c>
      <c r="AI186" s="65">
        <f t="shared" si="5"/>
        <v>0</v>
      </c>
      <c r="AJ186" s="15"/>
    </row>
    <row r="187" spans="1:36" x14ac:dyDescent="0.3">
      <c r="A187" s="184" t="s">
        <v>216</v>
      </c>
      <c r="B187" s="164"/>
      <c r="C187" s="160"/>
      <c r="D187" s="160"/>
      <c r="E187" s="160"/>
      <c r="F187" s="160"/>
      <c r="G187" s="160"/>
      <c r="H187" s="160"/>
      <c r="I187" s="163"/>
      <c r="J187" s="82"/>
      <c r="K187" s="86"/>
      <c r="L187" s="90"/>
      <c r="M187" s="1"/>
      <c r="N187" s="90"/>
      <c r="O187" s="1"/>
      <c r="P187" s="90"/>
      <c r="Q187" s="1"/>
      <c r="R187" s="90"/>
      <c r="S187" s="1"/>
      <c r="T187" s="90"/>
      <c r="U187" s="1"/>
      <c r="V187" s="99"/>
      <c r="W187" s="1"/>
      <c r="X187" s="99"/>
      <c r="Y187" s="1"/>
      <c r="Z187" s="99"/>
      <c r="AA187" s="1"/>
      <c r="AB187" s="99"/>
      <c r="AC187" s="1"/>
      <c r="AD187" s="99"/>
      <c r="AE187" s="1"/>
      <c r="AF187" s="99"/>
      <c r="AG187" s="90"/>
      <c r="AH187" s="95">
        <f t="shared" si="4"/>
        <v>0</v>
      </c>
      <c r="AI187" s="65">
        <f t="shared" si="5"/>
        <v>0</v>
      </c>
      <c r="AJ187" s="15"/>
    </row>
    <row r="188" spans="1:36" x14ac:dyDescent="0.3">
      <c r="A188" s="183" t="s">
        <v>217</v>
      </c>
      <c r="B188" s="173"/>
      <c r="C188" s="169"/>
      <c r="D188" s="169"/>
      <c r="E188" s="169"/>
      <c r="F188" s="169"/>
      <c r="G188" s="169"/>
      <c r="H188" s="169"/>
      <c r="I188" s="172"/>
      <c r="J188" s="83"/>
      <c r="K188" s="87"/>
      <c r="L188" s="91"/>
      <c r="M188" s="6"/>
      <c r="N188" s="91"/>
      <c r="O188" s="6"/>
      <c r="P188" s="91"/>
      <c r="Q188" s="6"/>
      <c r="R188" s="91"/>
      <c r="S188" s="6"/>
      <c r="T188" s="91"/>
      <c r="U188" s="6"/>
      <c r="V188" s="100"/>
      <c r="W188" s="6"/>
      <c r="X188" s="100"/>
      <c r="Y188" s="6"/>
      <c r="Z188" s="100"/>
      <c r="AA188" s="6"/>
      <c r="AB188" s="100"/>
      <c r="AC188" s="6"/>
      <c r="AD188" s="100"/>
      <c r="AE188" s="6"/>
      <c r="AF188" s="100"/>
      <c r="AG188" s="91"/>
      <c r="AH188" s="95">
        <f t="shared" si="4"/>
        <v>0</v>
      </c>
      <c r="AI188" s="65">
        <f t="shared" si="5"/>
        <v>0</v>
      </c>
      <c r="AJ188" s="15"/>
    </row>
    <row r="189" spans="1:36" x14ac:dyDescent="0.3">
      <c r="A189" s="184" t="s">
        <v>218</v>
      </c>
      <c r="B189" s="164"/>
      <c r="C189" s="160"/>
      <c r="D189" s="160"/>
      <c r="E189" s="160"/>
      <c r="F189" s="160"/>
      <c r="G189" s="160"/>
      <c r="H189" s="160"/>
      <c r="I189" s="163"/>
      <c r="J189" s="82"/>
      <c r="K189" s="86"/>
      <c r="L189" s="90"/>
      <c r="M189" s="1"/>
      <c r="N189" s="90"/>
      <c r="O189" s="1"/>
      <c r="P189" s="90"/>
      <c r="Q189" s="1"/>
      <c r="R189" s="90"/>
      <c r="S189" s="1"/>
      <c r="T189" s="90"/>
      <c r="U189" s="1"/>
      <c r="V189" s="99"/>
      <c r="W189" s="1"/>
      <c r="X189" s="99"/>
      <c r="Y189" s="1"/>
      <c r="Z189" s="99"/>
      <c r="AA189" s="1"/>
      <c r="AB189" s="99"/>
      <c r="AC189" s="1"/>
      <c r="AD189" s="99"/>
      <c r="AE189" s="1"/>
      <c r="AF189" s="99"/>
      <c r="AG189" s="90"/>
      <c r="AH189" s="95">
        <f t="shared" si="4"/>
        <v>0</v>
      </c>
      <c r="AI189" s="65">
        <f t="shared" si="5"/>
        <v>0</v>
      </c>
      <c r="AJ189" s="15"/>
    </row>
    <row r="190" spans="1:36" x14ac:dyDescent="0.3">
      <c r="A190" s="183" t="s">
        <v>219</v>
      </c>
      <c r="B190" s="173"/>
      <c r="C190" s="169"/>
      <c r="D190" s="169"/>
      <c r="E190" s="169"/>
      <c r="F190" s="169"/>
      <c r="G190" s="169"/>
      <c r="H190" s="169"/>
      <c r="I190" s="172"/>
      <c r="J190" s="83"/>
      <c r="K190" s="87"/>
      <c r="L190" s="91"/>
      <c r="M190" s="6"/>
      <c r="N190" s="91"/>
      <c r="O190" s="6"/>
      <c r="P190" s="91"/>
      <c r="Q190" s="6"/>
      <c r="R190" s="91"/>
      <c r="S190" s="6"/>
      <c r="T190" s="91"/>
      <c r="U190" s="6"/>
      <c r="V190" s="100"/>
      <c r="W190" s="6"/>
      <c r="X190" s="100"/>
      <c r="Y190" s="6"/>
      <c r="Z190" s="100"/>
      <c r="AA190" s="6"/>
      <c r="AB190" s="100"/>
      <c r="AC190" s="6"/>
      <c r="AD190" s="100"/>
      <c r="AE190" s="6"/>
      <c r="AF190" s="100"/>
      <c r="AG190" s="91"/>
      <c r="AH190" s="95">
        <f t="shared" si="4"/>
        <v>0</v>
      </c>
      <c r="AI190" s="65">
        <f t="shared" si="5"/>
        <v>0</v>
      </c>
      <c r="AJ190" s="15"/>
    </row>
    <row r="191" spans="1:36" x14ac:dyDescent="0.3">
      <c r="A191" s="184" t="s">
        <v>220</v>
      </c>
      <c r="B191" s="164"/>
      <c r="C191" s="160"/>
      <c r="D191" s="160"/>
      <c r="E191" s="160"/>
      <c r="F191" s="160"/>
      <c r="G191" s="160"/>
      <c r="H191" s="160"/>
      <c r="I191" s="163"/>
      <c r="J191" s="82"/>
      <c r="K191" s="86"/>
      <c r="L191" s="90"/>
      <c r="M191" s="1"/>
      <c r="N191" s="90"/>
      <c r="O191" s="1"/>
      <c r="P191" s="90"/>
      <c r="Q191" s="1"/>
      <c r="R191" s="90"/>
      <c r="S191" s="1"/>
      <c r="T191" s="90"/>
      <c r="U191" s="1"/>
      <c r="V191" s="99"/>
      <c r="W191" s="1"/>
      <c r="X191" s="99"/>
      <c r="Y191" s="1"/>
      <c r="Z191" s="99"/>
      <c r="AA191" s="1"/>
      <c r="AB191" s="99"/>
      <c r="AC191" s="1"/>
      <c r="AD191" s="99"/>
      <c r="AE191" s="1"/>
      <c r="AF191" s="99"/>
      <c r="AG191" s="90"/>
      <c r="AH191" s="95">
        <f t="shared" si="4"/>
        <v>0</v>
      </c>
      <c r="AI191" s="65">
        <f t="shared" si="5"/>
        <v>0</v>
      </c>
      <c r="AJ191" s="15"/>
    </row>
    <row r="192" spans="1:36" x14ac:dyDescent="0.3">
      <c r="A192" s="183" t="s">
        <v>221</v>
      </c>
      <c r="B192" s="173"/>
      <c r="C192" s="169"/>
      <c r="D192" s="169"/>
      <c r="E192" s="169"/>
      <c r="F192" s="169"/>
      <c r="G192" s="169"/>
      <c r="H192" s="169"/>
      <c r="I192" s="172"/>
      <c r="J192" s="83"/>
      <c r="K192" s="87"/>
      <c r="L192" s="91"/>
      <c r="M192" s="6"/>
      <c r="N192" s="91"/>
      <c r="O192" s="6"/>
      <c r="P192" s="91"/>
      <c r="Q192" s="6"/>
      <c r="R192" s="91"/>
      <c r="S192" s="6"/>
      <c r="T192" s="91"/>
      <c r="U192" s="6"/>
      <c r="V192" s="100"/>
      <c r="W192" s="6"/>
      <c r="X192" s="100"/>
      <c r="Y192" s="6"/>
      <c r="Z192" s="100"/>
      <c r="AA192" s="6"/>
      <c r="AB192" s="100"/>
      <c r="AC192" s="6"/>
      <c r="AD192" s="100"/>
      <c r="AE192" s="6"/>
      <c r="AF192" s="100"/>
      <c r="AG192" s="91"/>
      <c r="AH192" s="95">
        <f t="shared" si="4"/>
        <v>0</v>
      </c>
      <c r="AI192" s="65">
        <f t="shared" si="5"/>
        <v>0</v>
      </c>
      <c r="AJ192" s="15"/>
    </row>
    <row r="193" spans="1:36" x14ac:dyDescent="0.3">
      <c r="A193" s="184" t="s">
        <v>222</v>
      </c>
      <c r="B193" s="164"/>
      <c r="C193" s="160"/>
      <c r="D193" s="160"/>
      <c r="E193" s="160"/>
      <c r="F193" s="160"/>
      <c r="G193" s="160"/>
      <c r="H193" s="160"/>
      <c r="I193" s="163"/>
      <c r="J193" s="82"/>
      <c r="K193" s="86"/>
      <c r="L193" s="90"/>
      <c r="M193" s="1"/>
      <c r="N193" s="90"/>
      <c r="O193" s="1"/>
      <c r="P193" s="90"/>
      <c r="Q193" s="1"/>
      <c r="R193" s="90"/>
      <c r="S193" s="1"/>
      <c r="T193" s="90"/>
      <c r="U193" s="1"/>
      <c r="V193" s="99"/>
      <c r="W193" s="1"/>
      <c r="X193" s="99"/>
      <c r="Y193" s="1"/>
      <c r="Z193" s="99"/>
      <c r="AA193" s="1"/>
      <c r="AB193" s="99"/>
      <c r="AC193" s="1"/>
      <c r="AD193" s="99"/>
      <c r="AE193" s="1"/>
      <c r="AF193" s="99"/>
      <c r="AG193" s="90"/>
      <c r="AH193" s="95">
        <f t="shared" si="4"/>
        <v>0</v>
      </c>
      <c r="AI193" s="65">
        <f t="shared" si="5"/>
        <v>0</v>
      </c>
      <c r="AJ193" s="15"/>
    </row>
    <row r="194" spans="1:36" x14ac:dyDescent="0.3">
      <c r="A194" s="183" t="s">
        <v>223</v>
      </c>
      <c r="B194" s="173"/>
      <c r="C194" s="169"/>
      <c r="D194" s="169"/>
      <c r="E194" s="169"/>
      <c r="F194" s="169"/>
      <c r="G194" s="169"/>
      <c r="H194" s="169"/>
      <c r="I194" s="172"/>
      <c r="J194" s="83"/>
      <c r="K194" s="87"/>
      <c r="L194" s="91"/>
      <c r="M194" s="6"/>
      <c r="N194" s="91"/>
      <c r="O194" s="6"/>
      <c r="P194" s="91"/>
      <c r="Q194" s="6"/>
      <c r="R194" s="91"/>
      <c r="S194" s="6"/>
      <c r="T194" s="91"/>
      <c r="U194" s="6"/>
      <c r="V194" s="100"/>
      <c r="W194" s="6"/>
      <c r="X194" s="100"/>
      <c r="Y194" s="6"/>
      <c r="Z194" s="100"/>
      <c r="AA194" s="6"/>
      <c r="AB194" s="100"/>
      <c r="AC194" s="6"/>
      <c r="AD194" s="100"/>
      <c r="AE194" s="6"/>
      <c r="AF194" s="100"/>
      <c r="AG194" s="91"/>
      <c r="AH194" s="95">
        <f t="shared" si="4"/>
        <v>0</v>
      </c>
      <c r="AI194" s="65">
        <f t="shared" si="5"/>
        <v>0</v>
      </c>
      <c r="AJ194" s="15"/>
    </row>
    <row r="195" spans="1:36" x14ac:dyDescent="0.3">
      <c r="A195" s="184" t="s">
        <v>224</v>
      </c>
      <c r="B195" s="164"/>
      <c r="C195" s="160"/>
      <c r="D195" s="160"/>
      <c r="E195" s="160"/>
      <c r="F195" s="160"/>
      <c r="G195" s="160"/>
      <c r="H195" s="160"/>
      <c r="I195" s="163"/>
      <c r="J195" s="82"/>
      <c r="K195" s="86"/>
      <c r="L195" s="90"/>
      <c r="M195" s="1"/>
      <c r="N195" s="90"/>
      <c r="O195" s="1"/>
      <c r="P195" s="90"/>
      <c r="Q195" s="1"/>
      <c r="R195" s="90"/>
      <c r="S195" s="1"/>
      <c r="T195" s="90"/>
      <c r="U195" s="1"/>
      <c r="V195" s="99"/>
      <c r="W195" s="1"/>
      <c r="X195" s="99"/>
      <c r="Y195" s="1"/>
      <c r="Z195" s="99"/>
      <c r="AA195" s="1"/>
      <c r="AB195" s="99"/>
      <c r="AC195" s="1"/>
      <c r="AD195" s="99"/>
      <c r="AE195" s="1"/>
      <c r="AF195" s="99"/>
      <c r="AG195" s="90"/>
      <c r="AH195" s="95">
        <f t="shared" si="4"/>
        <v>0</v>
      </c>
      <c r="AI195" s="65">
        <f t="shared" si="5"/>
        <v>0</v>
      </c>
      <c r="AJ195" s="15"/>
    </row>
    <row r="196" spans="1:36" x14ac:dyDescent="0.3">
      <c r="A196" s="183" t="s">
        <v>225</v>
      </c>
      <c r="B196" s="173"/>
      <c r="C196" s="169"/>
      <c r="D196" s="169"/>
      <c r="E196" s="169"/>
      <c r="F196" s="169"/>
      <c r="G196" s="169"/>
      <c r="H196" s="169"/>
      <c r="I196" s="172"/>
      <c r="J196" s="83"/>
      <c r="K196" s="87"/>
      <c r="L196" s="91"/>
      <c r="M196" s="6"/>
      <c r="N196" s="91"/>
      <c r="O196" s="6"/>
      <c r="P196" s="91"/>
      <c r="Q196" s="6"/>
      <c r="R196" s="91"/>
      <c r="S196" s="6"/>
      <c r="T196" s="91"/>
      <c r="U196" s="6"/>
      <c r="V196" s="100"/>
      <c r="W196" s="6"/>
      <c r="X196" s="100"/>
      <c r="Y196" s="6"/>
      <c r="Z196" s="100"/>
      <c r="AA196" s="6"/>
      <c r="AB196" s="100"/>
      <c r="AC196" s="6"/>
      <c r="AD196" s="100"/>
      <c r="AE196" s="6"/>
      <c r="AF196" s="100"/>
      <c r="AG196" s="91"/>
      <c r="AH196" s="95">
        <f t="shared" si="4"/>
        <v>0</v>
      </c>
      <c r="AI196" s="65">
        <f t="shared" si="5"/>
        <v>0</v>
      </c>
      <c r="AJ196" s="15"/>
    </row>
    <row r="197" spans="1:36" x14ac:dyDescent="0.3">
      <c r="A197" s="184" t="s">
        <v>226</v>
      </c>
      <c r="B197" s="164"/>
      <c r="C197" s="160"/>
      <c r="D197" s="160"/>
      <c r="E197" s="160"/>
      <c r="F197" s="160"/>
      <c r="G197" s="160"/>
      <c r="H197" s="160"/>
      <c r="I197" s="163"/>
      <c r="J197" s="82"/>
      <c r="K197" s="86"/>
      <c r="L197" s="90"/>
      <c r="M197" s="1"/>
      <c r="N197" s="90"/>
      <c r="O197" s="1"/>
      <c r="P197" s="90"/>
      <c r="Q197" s="1"/>
      <c r="R197" s="90"/>
      <c r="S197" s="1"/>
      <c r="T197" s="90"/>
      <c r="U197" s="1"/>
      <c r="V197" s="99"/>
      <c r="W197" s="1"/>
      <c r="X197" s="99"/>
      <c r="Y197" s="1"/>
      <c r="Z197" s="99"/>
      <c r="AA197" s="1"/>
      <c r="AB197" s="99"/>
      <c r="AC197" s="1"/>
      <c r="AD197" s="99"/>
      <c r="AE197" s="1"/>
      <c r="AF197" s="99"/>
      <c r="AG197" s="90"/>
      <c r="AH197" s="95">
        <f t="shared" si="4"/>
        <v>0</v>
      </c>
      <c r="AI197" s="65">
        <f t="shared" si="5"/>
        <v>0</v>
      </c>
      <c r="AJ197" s="15"/>
    </row>
    <row r="198" spans="1:36" x14ac:dyDescent="0.3">
      <c r="A198" s="183" t="s">
        <v>227</v>
      </c>
      <c r="B198" s="173"/>
      <c r="C198" s="169"/>
      <c r="D198" s="169"/>
      <c r="E198" s="169"/>
      <c r="F198" s="169"/>
      <c r="G198" s="169"/>
      <c r="H198" s="169"/>
      <c r="I198" s="172"/>
      <c r="J198" s="83"/>
      <c r="K198" s="87"/>
      <c r="L198" s="91"/>
      <c r="M198" s="6"/>
      <c r="N198" s="91"/>
      <c r="O198" s="6"/>
      <c r="P198" s="91"/>
      <c r="Q198" s="6"/>
      <c r="R198" s="91"/>
      <c r="S198" s="6"/>
      <c r="T198" s="91"/>
      <c r="U198" s="6"/>
      <c r="V198" s="100"/>
      <c r="W198" s="6"/>
      <c r="X198" s="100"/>
      <c r="Y198" s="6"/>
      <c r="Z198" s="100"/>
      <c r="AA198" s="6"/>
      <c r="AB198" s="100"/>
      <c r="AC198" s="6"/>
      <c r="AD198" s="100"/>
      <c r="AE198" s="6"/>
      <c r="AF198" s="100"/>
      <c r="AG198" s="91"/>
      <c r="AH198" s="95">
        <f t="shared" si="4"/>
        <v>0</v>
      </c>
      <c r="AI198" s="65">
        <f t="shared" si="5"/>
        <v>0</v>
      </c>
      <c r="AJ198" s="15"/>
    </row>
    <row r="199" spans="1:36" x14ac:dyDescent="0.3">
      <c r="A199" s="184" t="s">
        <v>228</v>
      </c>
      <c r="B199" s="164"/>
      <c r="C199" s="160"/>
      <c r="D199" s="160"/>
      <c r="E199" s="160"/>
      <c r="F199" s="160"/>
      <c r="G199" s="160"/>
      <c r="H199" s="160"/>
      <c r="I199" s="163"/>
      <c r="J199" s="82"/>
      <c r="K199" s="86"/>
      <c r="L199" s="90"/>
      <c r="M199" s="1"/>
      <c r="N199" s="90"/>
      <c r="O199" s="1"/>
      <c r="P199" s="90"/>
      <c r="Q199" s="1"/>
      <c r="R199" s="90"/>
      <c r="S199" s="1"/>
      <c r="T199" s="90"/>
      <c r="U199" s="1"/>
      <c r="V199" s="99"/>
      <c r="W199" s="1"/>
      <c r="X199" s="99"/>
      <c r="Y199" s="1"/>
      <c r="Z199" s="99"/>
      <c r="AA199" s="1"/>
      <c r="AB199" s="99"/>
      <c r="AC199" s="1"/>
      <c r="AD199" s="99"/>
      <c r="AE199" s="1"/>
      <c r="AF199" s="99"/>
      <c r="AG199" s="90"/>
      <c r="AH199" s="95">
        <f t="shared" ref="AH199:AH255" si="6">AF199+AD199+AB199+Z199+X199+V199+T199+R199+P199+N199+L199+J199</f>
        <v>0</v>
      </c>
      <c r="AI199" s="65">
        <f t="shared" ref="AI199:AI255" si="7">SUM(AG199,AE199,AC199,AA199,Y199,W199,U199,S199,Q199,O199,M199,K199)</f>
        <v>0</v>
      </c>
      <c r="AJ199" s="15"/>
    </row>
    <row r="200" spans="1:36" x14ac:dyDescent="0.3">
      <c r="A200" s="183" t="s">
        <v>229</v>
      </c>
      <c r="B200" s="173"/>
      <c r="C200" s="169"/>
      <c r="D200" s="169"/>
      <c r="E200" s="169"/>
      <c r="F200" s="169"/>
      <c r="G200" s="169"/>
      <c r="H200" s="169"/>
      <c r="I200" s="172"/>
      <c r="J200" s="83"/>
      <c r="K200" s="87"/>
      <c r="L200" s="91"/>
      <c r="M200" s="6"/>
      <c r="N200" s="91"/>
      <c r="O200" s="6"/>
      <c r="P200" s="91"/>
      <c r="Q200" s="6"/>
      <c r="R200" s="91"/>
      <c r="S200" s="6"/>
      <c r="T200" s="91"/>
      <c r="U200" s="6"/>
      <c r="V200" s="100"/>
      <c r="W200" s="6"/>
      <c r="X200" s="100"/>
      <c r="Y200" s="6"/>
      <c r="Z200" s="100"/>
      <c r="AA200" s="6"/>
      <c r="AB200" s="100"/>
      <c r="AC200" s="6"/>
      <c r="AD200" s="100"/>
      <c r="AE200" s="6"/>
      <c r="AF200" s="100"/>
      <c r="AG200" s="91"/>
      <c r="AH200" s="95">
        <f t="shared" si="6"/>
        <v>0</v>
      </c>
      <c r="AI200" s="65">
        <f t="shared" si="7"/>
        <v>0</v>
      </c>
      <c r="AJ200" s="15"/>
    </row>
    <row r="201" spans="1:36" x14ac:dyDescent="0.3">
      <c r="A201" s="184" t="s">
        <v>230</v>
      </c>
      <c r="B201" s="164"/>
      <c r="C201" s="160"/>
      <c r="D201" s="160"/>
      <c r="E201" s="160"/>
      <c r="F201" s="160"/>
      <c r="G201" s="160"/>
      <c r="H201" s="160"/>
      <c r="I201" s="163"/>
      <c r="J201" s="82"/>
      <c r="K201" s="86"/>
      <c r="L201" s="90"/>
      <c r="M201" s="1"/>
      <c r="N201" s="90"/>
      <c r="O201" s="1"/>
      <c r="P201" s="90"/>
      <c r="Q201" s="1"/>
      <c r="R201" s="90"/>
      <c r="S201" s="1"/>
      <c r="T201" s="90"/>
      <c r="U201" s="1"/>
      <c r="V201" s="99"/>
      <c r="W201" s="1"/>
      <c r="X201" s="99"/>
      <c r="Y201" s="1"/>
      <c r="Z201" s="99"/>
      <c r="AA201" s="1"/>
      <c r="AB201" s="99"/>
      <c r="AC201" s="1"/>
      <c r="AD201" s="99"/>
      <c r="AE201" s="1"/>
      <c r="AF201" s="99"/>
      <c r="AG201" s="90"/>
      <c r="AH201" s="95">
        <f t="shared" si="6"/>
        <v>0</v>
      </c>
      <c r="AI201" s="65">
        <f t="shared" si="7"/>
        <v>0</v>
      </c>
      <c r="AJ201" s="15"/>
    </row>
    <row r="202" spans="1:36" x14ac:dyDescent="0.3">
      <c r="A202" s="183" t="s">
        <v>231</v>
      </c>
      <c r="B202" s="173"/>
      <c r="C202" s="169"/>
      <c r="D202" s="169"/>
      <c r="E202" s="169"/>
      <c r="F202" s="169"/>
      <c r="G202" s="169"/>
      <c r="H202" s="169"/>
      <c r="I202" s="172"/>
      <c r="J202" s="83"/>
      <c r="K202" s="87"/>
      <c r="L202" s="91"/>
      <c r="M202" s="6"/>
      <c r="N202" s="91"/>
      <c r="O202" s="6"/>
      <c r="P202" s="91"/>
      <c r="Q202" s="6"/>
      <c r="R202" s="91"/>
      <c r="S202" s="6"/>
      <c r="T202" s="91"/>
      <c r="U202" s="6"/>
      <c r="V202" s="100"/>
      <c r="W202" s="6"/>
      <c r="X202" s="100"/>
      <c r="Y202" s="6"/>
      <c r="Z202" s="100"/>
      <c r="AA202" s="6"/>
      <c r="AB202" s="100"/>
      <c r="AC202" s="6"/>
      <c r="AD202" s="100"/>
      <c r="AE202" s="6"/>
      <c r="AF202" s="100"/>
      <c r="AG202" s="91"/>
      <c r="AH202" s="95">
        <f t="shared" si="6"/>
        <v>0</v>
      </c>
      <c r="AI202" s="65">
        <f t="shared" si="7"/>
        <v>0</v>
      </c>
      <c r="AJ202" s="15"/>
    </row>
    <row r="203" spans="1:36" x14ac:dyDescent="0.3">
      <c r="A203" s="184" t="s">
        <v>232</v>
      </c>
      <c r="B203" s="164"/>
      <c r="C203" s="160"/>
      <c r="D203" s="160"/>
      <c r="E203" s="160"/>
      <c r="F203" s="160"/>
      <c r="G203" s="160"/>
      <c r="H203" s="160"/>
      <c r="I203" s="163"/>
      <c r="J203" s="82"/>
      <c r="K203" s="86"/>
      <c r="L203" s="90"/>
      <c r="M203" s="1"/>
      <c r="N203" s="90"/>
      <c r="O203" s="1"/>
      <c r="P203" s="90"/>
      <c r="Q203" s="1"/>
      <c r="R203" s="90"/>
      <c r="S203" s="1"/>
      <c r="T203" s="90"/>
      <c r="U203" s="1"/>
      <c r="V203" s="99"/>
      <c r="W203" s="1"/>
      <c r="X203" s="99"/>
      <c r="Y203" s="1"/>
      <c r="Z203" s="99"/>
      <c r="AA203" s="1"/>
      <c r="AB203" s="99"/>
      <c r="AC203" s="1"/>
      <c r="AD203" s="99"/>
      <c r="AE203" s="1"/>
      <c r="AF203" s="99"/>
      <c r="AG203" s="90"/>
      <c r="AH203" s="95">
        <f t="shared" si="6"/>
        <v>0</v>
      </c>
      <c r="AI203" s="65">
        <f t="shared" si="7"/>
        <v>0</v>
      </c>
      <c r="AJ203" s="15"/>
    </row>
    <row r="204" spans="1:36" x14ac:dyDescent="0.3">
      <c r="A204" s="183" t="s">
        <v>233</v>
      </c>
      <c r="B204" s="173"/>
      <c r="C204" s="169"/>
      <c r="D204" s="169"/>
      <c r="E204" s="169"/>
      <c r="F204" s="169"/>
      <c r="G204" s="169"/>
      <c r="H204" s="169"/>
      <c r="I204" s="172"/>
      <c r="J204" s="83"/>
      <c r="K204" s="87"/>
      <c r="L204" s="91"/>
      <c r="M204" s="6"/>
      <c r="N204" s="91"/>
      <c r="O204" s="6"/>
      <c r="P204" s="91"/>
      <c r="Q204" s="6"/>
      <c r="R204" s="91"/>
      <c r="S204" s="6"/>
      <c r="T204" s="91"/>
      <c r="U204" s="6"/>
      <c r="V204" s="100"/>
      <c r="W204" s="6"/>
      <c r="X204" s="100"/>
      <c r="Y204" s="6"/>
      <c r="Z204" s="100"/>
      <c r="AA204" s="6"/>
      <c r="AB204" s="100"/>
      <c r="AC204" s="6"/>
      <c r="AD204" s="100"/>
      <c r="AE204" s="6"/>
      <c r="AF204" s="100"/>
      <c r="AG204" s="91"/>
      <c r="AH204" s="95">
        <f t="shared" si="6"/>
        <v>0</v>
      </c>
      <c r="AI204" s="65">
        <f t="shared" si="7"/>
        <v>0</v>
      </c>
      <c r="AJ204" s="15"/>
    </row>
    <row r="205" spans="1:36" x14ac:dyDescent="0.3">
      <c r="A205" s="184" t="s">
        <v>234</v>
      </c>
      <c r="B205" s="164"/>
      <c r="C205" s="160"/>
      <c r="D205" s="160"/>
      <c r="E205" s="160"/>
      <c r="F205" s="160"/>
      <c r="G205" s="160"/>
      <c r="H205" s="160"/>
      <c r="I205" s="163"/>
      <c r="J205" s="82"/>
      <c r="K205" s="86"/>
      <c r="L205" s="90"/>
      <c r="M205" s="1"/>
      <c r="N205" s="90"/>
      <c r="O205" s="1"/>
      <c r="P205" s="90"/>
      <c r="Q205" s="1"/>
      <c r="R205" s="90"/>
      <c r="S205" s="1"/>
      <c r="T205" s="90"/>
      <c r="U205" s="1"/>
      <c r="V205" s="99"/>
      <c r="W205" s="1"/>
      <c r="X205" s="99"/>
      <c r="Y205" s="1"/>
      <c r="Z205" s="99"/>
      <c r="AA205" s="1"/>
      <c r="AB205" s="99"/>
      <c r="AC205" s="1"/>
      <c r="AD205" s="99"/>
      <c r="AE205" s="1"/>
      <c r="AF205" s="99"/>
      <c r="AG205" s="90"/>
      <c r="AH205" s="95">
        <f t="shared" si="6"/>
        <v>0</v>
      </c>
      <c r="AI205" s="65">
        <f t="shared" si="7"/>
        <v>0</v>
      </c>
      <c r="AJ205" s="15"/>
    </row>
    <row r="206" spans="1:36" x14ac:dyDescent="0.3">
      <c r="A206" s="183" t="s">
        <v>235</v>
      </c>
      <c r="B206" s="173"/>
      <c r="C206" s="169"/>
      <c r="D206" s="169"/>
      <c r="E206" s="169"/>
      <c r="F206" s="169"/>
      <c r="G206" s="169"/>
      <c r="H206" s="169"/>
      <c r="I206" s="172"/>
      <c r="J206" s="83"/>
      <c r="K206" s="87"/>
      <c r="L206" s="91"/>
      <c r="M206" s="6"/>
      <c r="N206" s="91"/>
      <c r="O206" s="6"/>
      <c r="P206" s="91"/>
      <c r="Q206" s="6"/>
      <c r="R206" s="91"/>
      <c r="S206" s="6"/>
      <c r="T206" s="91"/>
      <c r="U206" s="6"/>
      <c r="V206" s="100"/>
      <c r="W206" s="6"/>
      <c r="X206" s="100"/>
      <c r="Y206" s="6"/>
      <c r="Z206" s="100"/>
      <c r="AA206" s="6"/>
      <c r="AB206" s="100"/>
      <c r="AC206" s="6"/>
      <c r="AD206" s="100"/>
      <c r="AE206" s="6"/>
      <c r="AF206" s="100"/>
      <c r="AG206" s="91"/>
      <c r="AH206" s="95">
        <f t="shared" si="6"/>
        <v>0</v>
      </c>
      <c r="AI206" s="65">
        <f t="shared" si="7"/>
        <v>0</v>
      </c>
      <c r="AJ206" s="15"/>
    </row>
    <row r="207" spans="1:36" x14ac:dyDescent="0.3">
      <c r="A207" s="184" t="s">
        <v>236</v>
      </c>
      <c r="B207" s="164"/>
      <c r="C207" s="160"/>
      <c r="D207" s="160"/>
      <c r="E207" s="160"/>
      <c r="F207" s="160"/>
      <c r="G207" s="160"/>
      <c r="H207" s="160"/>
      <c r="I207" s="163"/>
      <c r="J207" s="82"/>
      <c r="K207" s="86"/>
      <c r="L207" s="90"/>
      <c r="M207" s="1"/>
      <c r="N207" s="90"/>
      <c r="O207" s="1"/>
      <c r="P207" s="90"/>
      <c r="Q207" s="1"/>
      <c r="R207" s="90"/>
      <c r="S207" s="1"/>
      <c r="T207" s="90"/>
      <c r="U207" s="1"/>
      <c r="V207" s="99"/>
      <c r="W207" s="1"/>
      <c r="X207" s="99"/>
      <c r="Y207" s="1"/>
      <c r="Z207" s="99"/>
      <c r="AA207" s="1"/>
      <c r="AB207" s="99"/>
      <c r="AC207" s="1"/>
      <c r="AD207" s="99"/>
      <c r="AE207" s="1"/>
      <c r="AF207" s="99"/>
      <c r="AG207" s="90"/>
      <c r="AH207" s="95">
        <f t="shared" si="6"/>
        <v>0</v>
      </c>
      <c r="AI207" s="65">
        <f t="shared" si="7"/>
        <v>0</v>
      </c>
      <c r="AJ207" s="15"/>
    </row>
    <row r="208" spans="1:36" x14ac:dyDescent="0.3">
      <c r="A208" s="183" t="s">
        <v>237</v>
      </c>
      <c r="B208" s="173"/>
      <c r="C208" s="169"/>
      <c r="D208" s="169"/>
      <c r="E208" s="169"/>
      <c r="F208" s="169"/>
      <c r="G208" s="169"/>
      <c r="H208" s="169"/>
      <c r="I208" s="172"/>
      <c r="J208" s="83"/>
      <c r="K208" s="87"/>
      <c r="L208" s="91"/>
      <c r="M208" s="6"/>
      <c r="N208" s="91"/>
      <c r="O208" s="6"/>
      <c r="P208" s="91"/>
      <c r="Q208" s="6"/>
      <c r="R208" s="91"/>
      <c r="S208" s="6"/>
      <c r="T208" s="91"/>
      <c r="U208" s="6"/>
      <c r="V208" s="100"/>
      <c r="W208" s="6"/>
      <c r="X208" s="100"/>
      <c r="Y208" s="6"/>
      <c r="Z208" s="100"/>
      <c r="AA208" s="6"/>
      <c r="AB208" s="100"/>
      <c r="AC208" s="6"/>
      <c r="AD208" s="100"/>
      <c r="AE208" s="6"/>
      <c r="AF208" s="100"/>
      <c r="AG208" s="91"/>
      <c r="AH208" s="95">
        <f t="shared" si="6"/>
        <v>0</v>
      </c>
      <c r="AI208" s="65">
        <f t="shared" si="7"/>
        <v>0</v>
      </c>
      <c r="AJ208" s="15"/>
    </row>
    <row r="209" spans="1:36" x14ac:dyDescent="0.3">
      <c r="A209" s="184" t="s">
        <v>238</v>
      </c>
      <c r="B209" s="164"/>
      <c r="C209" s="160"/>
      <c r="D209" s="160"/>
      <c r="E209" s="160"/>
      <c r="F209" s="160"/>
      <c r="G209" s="160"/>
      <c r="H209" s="160"/>
      <c r="I209" s="163"/>
      <c r="J209" s="82"/>
      <c r="K209" s="86"/>
      <c r="L209" s="90"/>
      <c r="M209" s="1"/>
      <c r="N209" s="90"/>
      <c r="O209" s="1"/>
      <c r="P209" s="90"/>
      <c r="Q209" s="1"/>
      <c r="R209" s="90"/>
      <c r="S209" s="1"/>
      <c r="T209" s="90"/>
      <c r="U209" s="1"/>
      <c r="V209" s="99"/>
      <c r="W209" s="1"/>
      <c r="X209" s="99"/>
      <c r="Y209" s="1"/>
      <c r="Z209" s="99"/>
      <c r="AA209" s="1"/>
      <c r="AB209" s="99"/>
      <c r="AC209" s="1"/>
      <c r="AD209" s="99"/>
      <c r="AE209" s="1"/>
      <c r="AF209" s="99"/>
      <c r="AG209" s="90"/>
      <c r="AH209" s="95">
        <f t="shared" si="6"/>
        <v>0</v>
      </c>
      <c r="AI209" s="65">
        <f t="shared" si="7"/>
        <v>0</v>
      </c>
      <c r="AJ209" s="15"/>
    </row>
    <row r="210" spans="1:36" x14ac:dyDescent="0.3">
      <c r="A210" s="183" t="s">
        <v>239</v>
      </c>
      <c r="B210" s="173"/>
      <c r="C210" s="169"/>
      <c r="D210" s="169"/>
      <c r="E210" s="169"/>
      <c r="F210" s="169"/>
      <c r="G210" s="169"/>
      <c r="H210" s="169"/>
      <c r="I210" s="172"/>
      <c r="J210" s="83"/>
      <c r="K210" s="87"/>
      <c r="L210" s="91"/>
      <c r="M210" s="6"/>
      <c r="N210" s="91"/>
      <c r="O210" s="6"/>
      <c r="P210" s="91"/>
      <c r="Q210" s="6"/>
      <c r="R210" s="91"/>
      <c r="S210" s="6"/>
      <c r="T210" s="91"/>
      <c r="U210" s="6"/>
      <c r="V210" s="100"/>
      <c r="W210" s="6"/>
      <c r="X210" s="100"/>
      <c r="Y210" s="6"/>
      <c r="Z210" s="100"/>
      <c r="AA210" s="6"/>
      <c r="AB210" s="100"/>
      <c r="AC210" s="6"/>
      <c r="AD210" s="100"/>
      <c r="AE210" s="6"/>
      <c r="AF210" s="100"/>
      <c r="AG210" s="91"/>
      <c r="AH210" s="95">
        <f t="shared" si="6"/>
        <v>0</v>
      </c>
      <c r="AI210" s="65">
        <f t="shared" si="7"/>
        <v>0</v>
      </c>
      <c r="AJ210" s="15"/>
    </row>
    <row r="211" spans="1:36" x14ac:dyDescent="0.3">
      <c r="A211" s="184" t="s">
        <v>240</v>
      </c>
      <c r="B211" s="164"/>
      <c r="C211" s="160"/>
      <c r="D211" s="160"/>
      <c r="E211" s="160"/>
      <c r="F211" s="160"/>
      <c r="G211" s="160"/>
      <c r="H211" s="160"/>
      <c r="I211" s="163"/>
      <c r="J211" s="82"/>
      <c r="K211" s="86"/>
      <c r="L211" s="90"/>
      <c r="M211" s="1"/>
      <c r="N211" s="90"/>
      <c r="O211" s="1"/>
      <c r="P211" s="90"/>
      <c r="Q211" s="1"/>
      <c r="R211" s="90"/>
      <c r="S211" s="1"/>
      <c r="T211" s="90"/>
      <c r="U211" s="1"/>
      <c r="V211" s="99"/>
      <c r="W211" s="1"/>
      <c r="X211" s="99"/>
      <c r="Y211" s="1"/>
      <c r="Z211" s="99"/>
      <c r="AA211" s="1"/>
      <c r="AB211" s="99"/>
      <c r="AC211" s="1"/>
      <c r="AD211" s="99"/>
      <c r="AE211" s="1"/>
      <c r="AF211" s="99"/>
      <c r="AG211" s="90"/>
      <c r="AH211" s="95">
        <f t="shared" si="6"/>
        <v>0</v>
      </c>
      <c r="AI211" s="65">
        <f t="shared" si="7"/>
        <v>0</v>
      </c>
      <c r="AJ211" s="15"/>
    </row>
    <row r="212" spans="1:36" x14ac:dyDescent="0.3">
      <c r="A212" s="183" t="s">
        <v>241</v>
      </c>
      <c r="B212" s="173"/>
      <c r="C212" s="169"/>
      <c r="D212" s="169"/>
      <c r="E212" s="169"/>
      <c r="F212" s="169"/>
      <c r="G212" s="169"/>
      <c r="H212" s="169"/>
      <c r="I212" s="172"/>
      <c r="J212" s="83"/>
      <c r="K212" s="87"/>
      <c r="L212" s="91"/>
      <c r="M212" s="6"/>
      <c r="N212" s="91"/>
      <c r="O212" s="6"/>
      <c r="P212" s="91"/>
      <c r="Q212" s="6"/>
      <c r="R212" s="91"/>
      <c r="S212" s="6"/>
      <c r="T212" s="91"/>
      <c r="U212" s="6"/>
      <c r="V212" s="100"/>
      <c r="W212" s="6"/>
      <c r="X212" s="100"/>
      <c r="Y212" s="6"/>
      <c r="Z212" s="100"/>
      <c r="AA212" s="6"/>
      <c r="AB212" s="100"/>
      <c r="AC212" s="6"/>
      <c r="AD212" s="100"/>
      <c r="AE212" s="6"/>
      <c r="AF212" s="100"/>
      <c r="AG212" s="91"/>
      <c r="AH212" s="95">
        <f t="shared" si="6"/>
        <v>0</v>
      </c>
      <c r="AI212" s="65">
        <f t="shared" si="7"/>
        <v>0</v>
      </c>
      <c r="AJ212" s="15"/>
    </row>
    <row r="213" spans="1:36" x14ac:dyDescent="0.3">
      <c r="A213" s="184" t="s">
        <v>242</v>
      </c>
      <c r="B213" s="164"/>
      <c r="C213" s="160"/>
      <c r="D213" s="160"/>
      <c r="E213" s="160"/>
      <c r="F213" s="160"/>
      <c r="G213" s="160"/>
      <c r="H213" s="160"/>
      <c r="I213" s="163"/>
      <c r="J213" s="82"/>
      <c r="K213" s="86"/>
      <c r="L213" s="90"/>
      <c r="M213" s="1"/>
      <c r="N213" s="90"/>
      <c r="O213" s="1"/>
      <c r="P213" s="90"/>
      <c r="Q213" s="1"/>
      <c r="R213" s="90"/>
      <c r="S213" s="1"/>
      <c r="T213" s="90"/>
      <c r="U213" s="1"/>
      <c r="V213" s="99"/>
      <c r="W213" s="1"/>
      <c r="X213" s="99"/>
      <c r="Y213" s="1"/>
      <c r="Z213" s="99"/>
      <c r="AA213" s="1"/>
      <c r="AB213" s="99"/>
      <c r="AC213" s="1"/>
      <c r="AD213" s="99"/>
      <c r="AE213" s="1"/>
      <c r="AF213" s="99"/>
      <c r="AG213" s="90"/>
      <c r="AH213" s="95">
        <f t="shared" si="6"/>
        <v>0</v>
      </c>
      <c r="AI213" s="65">
        <f t="shared" si="7"/>
        <v>0</v>
      </c>
      <c r="AJ213" s="15"/>
    </row>
    <row r="214" spans="1:36" x14ac:dyDescent="0.3">
      <c r="A214" s="183" t="s">
        <v>243</v>
      </c>
      <c r="B214" s="173"/>
      <c r="C214" s="169"/>
      <c r="D214" s="169"/>
      <c r="E214" s="169"/>
      <c r="F214" s="169"/>
      <c r="G214" s="169"/>
      <c r="H214" s="169"/>
      <c r="I214" s="172"/>
      <c r="J214" s="83"/>
      <c r="K214" s="87"/>
      <c r="L214" s="91"/>
      <c r="M214" s="6"/>
      <c r="N214" s="91"/>
      <c r="O214" s="6"/>
      <c r="P214" s="91"/>
      <c r="Q214" s="6"/>
      <c r="R214" s="91"/>
      <c r="S214" s="6"/>
      <c r="T214" s="91"/>
      <c r="U214" s="6"/>
      <c r="V214" s="100"/>
      <c r="W214" s="6"/>
      <c r="X214" s="100"/>
      <c r="Y214" s="6"/>
      <c r="Z214" s="100"/>
      <c r="AA214" s="6"/>
      <c r="AB214" s="100"/>
      <c r="AC214" s="6"/>
      <c r="AD214" s="100"/>
      <c r="AE214" s="6"/>
      <c r="AF214" s="100"/>
      <c r="AG214" s="91"/>
      <c r="AH214" s="95">
        <f t="shared" si="6"/>
        <v>0</v>
      </c>
      <c r="AI214" s="65">
        <f t="shared" si="7"/>
        <v>0</v>
      </c>
      <c r="AJ214" s="15"/>
    </row>
    <row r="215" spans="1:36" x14ac:dyDescent="0.3">
      <c r="A215" s="184" t="s">
        <v>244</v>
      </c>
      <c r="B215" s="164"/>
      <c r="C215" s="160"/>
      <c r="D215" s="160"/>
      <c r="E215" s="160"/>
      <c r="F215" s="160"/>
      <c r="G215" s="160"/>
      <c r="H215" s="160"/>
      <c r="I215" s="163"/>
      <c r="J215" s="82"/>
      <c r="K215" s="86"/>
      <c r="L215" s="90"/>
      <c r="M215" s="1"/>
      <c r="N215" s="90"/>
      <c r="O215" s="1"/>
      <c r="P215" s="90"/>
      <c r="Q215" s="1"/>
      <c r="R215" s="90"/>
      <c r="S215" s="1"/>
      <c r="T215" s="90"/>
      <c r="U215" s="1"/>
      <c r="V215" s="99"/>
      <c r="W215" s="1"/>
      <c r="X215" s="99"/>
      <c r="Y215" s="1"/>
      <c r="Z215" s="99"/>
      <c r="AA215" s="1"/>
      <c r="AB215" s="99"/>
      <c r="AC215" s="1"/>
      <c r="AD215" s="99"/>
      <c r="AE215" s="1"/>
      <c r="AF215" s="99"/>
      <c r="AG215" s="90"/>
      <c r="AH215" s="95">
        <f t="shared" si="6"/>
        <v>0</v>
      </c>
      <c r="AI215" s="65">
        <f t="shared" si="7"/>
        <v>0</v>
      </c>
      <c r="AJ215" s="15"/>
    </row>
    <row r="216" spans="1:36" x14ac:dyDescent="0.3">
      <c r="A216" s="183" t="s">
        <v>245</v>
      </c>
      <c r="B216" s="173"/>
      <c r="C216" s="169"/>
      <c r="D216" s="169"/>
      <c r="E216" s="169"/>
      <c r="F216" s="169"/>
      <c r="G216" s="169"/>
      <c r="H216" s="169"/>
      <c r="I216" s="172"/>
      <c r="J216" s="83"/>
      <c r="K216" s="87"/>
      <c r="L216" s="91"/>
      <c r="M216" s="6"/>
      <c r="N216" s="91"/>
      <c r="O216" s="6"/>
      <c r="P216" s="91"/>
      <c r="Q216" s="6"/>
      <c r="R216" s="91"/>
      <c r="S216" s="6"/>
      <c r="T216" s="91"/>
      <c r="U216" s="6"/>
      <c r="V216" s="100"/>
      <c r="W216" s="6"/>
      <c r="X216" s="100"/>
      <c r="Y216" s="6"/>
      <c r="Z216" s="100"/>
      <c r="AA216" s="6"/>
      <c r="AB216" s="100"/>
      <c r="AC216" s="6"/>
      <c r="AD216" s="100"/>
      <c r="AE216" s="6"/>
      <c r="AF216" s="100"/>
      <c r="AG216" s="91"/>
      <c r="AH216" s="95">
        <f t="shared" si="6"/>
        <v>0</v>
      </c>
      <c r="AI216" s="65">
        <f t="shared" si="7"/>
        <v>0</v>
      </c>
      <c r="AJ216" s="15"/>
    </row>
    <row r="217" spans="1:36" x14ac:dyDescent="0.3">
      <c r="A217" s="184" t="s">
        <v>246</v>
      </c>
      <c r="B217" s="164"/>
      <c r="C217" s="160"/>
      <c r="D217" s="160"/>
      <c r="E217" s="160"/>
      <c r="F217" s="160"/>
      <c r="G217" s="160"/>
      <c r="H217" s="160"/>
      <c r="I217" s="163"/>
      <c r="J217" s="82"/>
      <c r="K217" s="86"/>
      <c r="L217" s="90"/>
      <c r="M217" s="1"/>
      <c r="N217" s="90"/>
      <c r="O217" s="1"/>
      <c r="P217" s="90"/>
      <c r="Q217" s="1"/>
      <c r="R217" s="90"/>
      <c r="S217" s="1"/>
      <c r="T217" s="90"/>
      <c r="U217" s="1"/>
      <c r="V217" s="99"/>
      <c r="W217" s="1"/>
      <c r="X217" s="99"/>
      <c r="Y217" s="1"/>
      <c r="Z217" s="99"/>
      <c r="AA217" s="1"/>
      <c r="AB217" s="99"/>
      <c r="AC217" s="1"/>
      <c r="AD217" s="99"/>
      <c r="AE217" s="1"/>
      <c r="AF217" s="99"/>
      <c r="AG217" s="90"/>
      <c r="AH217" s="95">
        <f t="shared" si="6"/>
        <v>0</v>
      </c>
      <c r="AI217" s="65">
        <f t="shared" si="7"/>
        <v>0</v>
      </c>
      <c r="AJ217" s="15"/>
    </row>
    <row r="218" spans="1:36" x14ac:dyDescent="0.3">
      <c r="A218" s="183" t="s">
        <v>247</v>
      </c>
      <c r="B218" s="173"/>
      <c r="C218" s="169"/>
      <c r="D218" s="169"/>
      <c r="E218" s="169"/>
      <c r="F218" s="169"/>
      <c r="G218" s="169"/>
      <c r="H218" s="169"/>
      <c r="I218" s="172"/>
      <c r="J218" s="83"/>
      <c r="K218" s="87"/>
      <c r="L218" s="91"/>
      <c r="M218" s="6"/>
      <c r="N218" s="91"/>
      <c r="O218" s="6"/>
      <c r="P218" s="91"/>
      <c r="Q218" s="6"/>
      <c r="R218" s="91"/>
      <c r="S218" s="6"/>
      <c r="T218" s="91"/>
      <c r="U218" s="6"/>
      <c r="V218" s="100"/>
      <c r="W218" s="6"/>
      <c r="X218" s="100"/>
      <c r="Y218" s="6"/>
      <c r="Z218" s="100"/>
      <c r="AA218" s="6"/>
      <c r="AB218" s="100"/>
      <c r="AC218" s="6"/>
      <c r="AD218" s="100"/>
      <c r="AE218" s="6"/>
      <c r="AF218" s="100"/>
      <c r="AG218" s="91"/>
      <c r="AH218" s="95">
        <f t="shared" si="6"/>
        <v>0</v>
      </c>
      <c r="AI218" s="65">
        <f t="shared" si="7"/>
        <v>0</v>
      </c>
      <c r="AJ218" s="15"/>
    </row>
    <row r="219" spans="1:36" x14ac:dyDescent="0.3">
      <c r="A219" s="184" t="s">
        <v>248</v>
      </c>
      <c r="B219" s="164"/>
      <c r="C219" s="160"/>
      <c r="D219" s="160"/>
      <c r="E219" s="160"/>
      <c r="F219" s="160"/>
      <c r="G219" s="160"/>
      <c r="H219" s="160"/>
      <c r="I219" s="163"/>
      <c r="J219" s="82"/>
      <c r="K219" s="86"/>
      <c r="L219" s="90"/>
      <c r="M219" s="1"/>
      <c r="N219" s="90"/>
      <c r="O219" s="1"/>
      <c r="P219" s="90"/>
      <c r="Q219" s="1"/>
      <c r="R219" s="90"/>
      <c r="S219" s="1"/>
      <c r="T219" s="90"/>
      <c r="U219" s="1"/>
      <c r="V219" s="99"/>
      <c r="W219" s="1"/>
      <c r="X219" s="99"/>
      <c r="Y219" s="1"/>
      <c r="Z219" s="99"/>
      <c r="AA219" s="1"/>
      <c r="AB219" s="99"/>
      <c r="AC219" s="1"/>
      <c r="AD219" s="99"/>
      <c r="AE219" s="1"/>
      <c r="AF219" s="99"/>
      <c r="AG219" s="90"/>
      <c r="AH219" s="95">
        <f t="shared" si="6"/>
        <v>0</v>
      </c>
      <c r="AI219" s="65">
        <f t="shared" si="7"/>
        <v>0</v>
      </c>
      <c r="AJ219" s="15"/>
    </row>
    <row r="220" spans="1:36" x14ac:dyDescent="0.3">
      <c r="A220" s="183" t="s">
        <v>249</v>
      </c>
      <c r="B220" s="173"/>
      <c r="C220" s="169"/>
      <c r="D220" s="169"/>
      <c r="E220" s="169"/>
      <c r="F220" s="169"/>
      <c r="G220" s="169"/>
      <c r="H220" s="169"/>
      <c r="I220" s="172"/>
      <c r="J220" s="83"/>
      <c r="K220" s="87"/>
      <c r="L220" s="91"/>
      <c r="M220" s="6"/>
      <c r="N220" s="91"/>
      <c r="O220" s="6"/>
      <c r="P220" s="91"/>
      <c r="Q220" s="6"/>
      <c r="R220" s="91"/>
      <c r="S220" s="6"/>
      <c r="T220" s="91"/>
      <c r="U220" s="6"/>
      <c r="V220" s="100"/>
      <c r="W220" s="6"/>
      <c r="X220" s="100"/>
      <c r="Y220" s="6"/>
      <c r="Z220" s="100"/>
      <c r="AA220" s="6"/>
      <c r="AB220" s="100"/>
      <c r="AC220" s="6"/>
      <c r="AD220" s="100"/>
      <c r="AE220" s="6"/>
      <c r="AF220" s="100"/>
      <c r="AG220" s="91"/>
      <c r="AH220" s="95">
        <f t="shared" si="6"/>
        <v>0</v>
      </c>
      <c r="AI220" s="65">
        <f t="shared" si="7"/>
        <v>0</v>
      </c>
      <c r="AJ220" s="15"/>
    </row>
    <row r="221" spans="1:36" x14ac:dyDescent="0.3">
      <c r="A221" s="184" t="s">
        <v>250</v>
      </c>
      <c r="B221" s="164"/>
      <c r="C221" s="160"/>
      <c r="D221" s="160"/>
      <c r="E221" s="160"/>
      <c r="F221" s="160"/>
      <c r="G221" s="160"/>
      <c r="H221" s="160"/>
      <c r="I221" s="163"/>
      <c r="J221" s="82"/>
      <c r="K221" s="86"/>
      <c r="L221" s="90"/>
      <c r="M221" s="1"/>
      <c r="N221" s="90"/>
      <c r="O221" s="1"/>
      <c r="P221" s="90"/>
      <c r="Q221" s="1"/>
      <c r="R221" s="90"/>
      <c r="S221" s="1"/>
      <c r="T221" s="90"/>
      <c r="U221" s="1"/>
      <c r="V221" s="99"/>
      <c r="W221" s="1"/>
      <c r="X221" s="99"/>
      <c r="Y221" s="1"/>
      <c r="Z221" s="99"/>
      <c r="AA221" s="1"/>
      <c r="AB221" s="99"/>
      <c r="AC221" s="1"/>
      <c r="AD221" s="99"/>
      <c r="AE221" s="1"/>
      <c r="AF221" s="99"/>
      <c r="AG221" s="90"/>
      <c r="AH221" s="95">
        <f t="shared" si="6"/>
        <v>0</v>
      </c>
      <c r="AI221" s="65">
        <f t="shared" si="7"/>
        <v>0</v>
      </c>
      <c r="AJ221" s="15"/>
    </row>
    <row r="222" spans="1:36" x14ac:dyDescent="0.3">
      <c r="A222" s="183" t="s">
        <v>251</v>
      </c>
      <c r="B222" s="173"/>
      <c r="C222" s="169"/>
      <c r="D222" s="169"/>
      <c r="E222" s="169"/>
      <c r="F222" s="169"/>
      <c r="G222" s="169"/>
      <c r="H222" s="169"/>
      <c r="I222" s="172"/>
      <c r="J222" s="83"/>
      <c r="K222" s="87"/>
      <c r="L222" s="91"/>
      <c r="M222" s="6"/>
      <c r="N222" s="91"/>
      <c r="O222" s="6"/>
      <c r="P222" s="91"/>
      <c r="Q222" s="6"/>
      <c r="R222" s="91"/>
      <c r="S222" s="6"/>
      <c r="T222" s="91"/>
      <c r="U222" s="6"/>
      <c r="V222" s="100"/>
      <c r="W222" s="6"/>
      <c r="X222" s="100"/>
      <c r="Y222" s="6"/>
      <c r="Z222" s="100"/>
      <c r="AA222" s="6"/>
      <c r="AB222" s="100"/>
      <c r="AC222" s="6"/>
      <c r="AD222" s="100"/>
      <c r="AE222" s="6"/>
      <c r="AF222" s="100"/>
      <c r="AG222" s="91"/>
      <c r="AH222" s="95">
        <f t="shared" si="6"/>
        <v>0</v>
      </c>
      <c r="AI222" s="65">
        <f t="shared" si="7"/>
        <v>0</v>
      </c>
      <c r="AJ222" s="15"/>
    </row>
    <row r="223" spans="1:36" x14ac:dyDescent="0.3">
      <c r="A223" s="184" t="s">
        <v>252</v>
      </c>
      <c r="B223" s="164"/>
      <c r="C223" s="160"/>
      <c r="D223" s="160"/>
      <c r="E223" s="160"/>
      <c r="F223" s="160"/>
      <c r="G223" s="160"/>
      <c r="H223" s="160"/>
      <c r="I223" s="163"/>
      <c r="J223" s="82"/>
      <c r="K223" s="86"/>
      <c r="L223" s="90"/>
      <c r="M223" s="1"/>
      <c r="N223" s="90"/>
      <c r="O223" s="1"/>
      <c r="P223" s="90"/>
      <c r="Q223" s="1"/>
      <c r="R223" s="90"/>
      <c r="S223" s="1"/>
      <c r="T223" s="90"/>
      <c r="U223" s="1"/>
      <c r="V223" s="99"/>
      <c r="W223" s="1"/>
      <c r="X223" s="99"/>
      <c r="Y223" s="1"/>
      <c r="Z223" s="99"/>
      <c r="AA223" s="1"/>
      <c r="AB223" s="99"/>
      <c r="AC223" s="1"/>
      <c r="AD223" s="99"/>
      <c r="AE223" s="1"/>
      <c r="AF223" s="99"/>
      <c r="AG223" s="90"/>
      <c r="AH223" s="95">
        <f t="shared" si="6"/>
        <v>0</v>
      </c>
      <c r="AI223" s="65">
        <f t="shared" si="7"/>
        <v>0</v>
      </c>
      <c r="AJ223" s="15"/>
    </row>
    <row r="224" spans="1:36" x14ac:dyDescent="0.3">
      <c r="A224" s="183" t="s">
        <v>253</v>
      </c>
      <c r="B224" s="173"/>
      <c r="C224" s="169"/>
      <c r="D224" s="169"/>
      <c r="E224" s="169"/>
      <c r="F224" s="169"/>
      <c r="G224" s="169"/>
      <c r="H224" s="169"/>
      <c r="I224" s="172"/>
      <c r="J224" s="83"/>
      <c r="K224" s="87"/>
      <c r="L224" s="91"/>
      <c r="M224" s="6"/>
      <c r="N224" s="91"/>
      <c r="O224" s="6"/>
      <c r="P224" s="91"/>
      <c r="Q224" s="6"/>
      <c r="R224" s="91"/>
      <c r="S224" s="6"/>
      <c r="T224" s="91"/>
      <c r="U224" s="6"/>
      <c r="V224" s="100"/>
      <c r="W224" s="6"/>
      <c r="X224" s="100"/>
      <c r="Y224" s="6"/>
      <c r="Z224" s="100"/>
      <c r="AA224" s="6"/>
      <c r="AB224" s="100"/>
      <c r="AC224" s="6"/>
      <c r="AD224" s="100"/>
      <c r="AE224" s="6"/>
      <c r="AF224" s="100"/>
      <c r="AG224" s="91"/>
      <c r="AH224" s="95">
        <f t="shared" si="6"/>
        <v>0</v>
      </c>
      <c r="AI224" s="65">
        <f t="shared" si="7"/>
        <v>0</v>
      </c>
      <c r="AJ224" s="15"/>
    </row>
    <row r="225" spans="1:36" x14ac:dyDescent="0.3">
      <c r="A225" s="184" t="s">
        <v>254</v>
      </c>
      <c r="B225" s="164"/>
      <c r="C225" s="160"/>
      <c r="D225" s="160"/>
      <c r="E225" s="160"/>
      <c r="F225" s="160"/>
      <c r="G225" s="160"/>
      <c r="H225" s="160"/>
      <c r="I225" s="163"/>
      <c r="J225" s="82"/>
      <c r="K225" s="86"/>
      <c r="L225" s="90"/>
      <c r="M225" s="1"/>
      <c r="N225" s="90"/>
      <c r="O225" s="1"/>
      <c r="P225" s="90"/>
      <c r="Q225" s="1"/>
      <c r="R225" s="90"/>
      <c r="S225" s="1"/>
      <c r="T225" s="90"/>
      <c r="U225" s="1"/>
      <c r="V225" s="99"/>
      <c r="W225" s="1"/>
      <c r="X225" s="99"/>
      <c r="Y225" s="1"/>
      <c r="Z225" s="99"/>
      <c r="AA225" s="1"/>
      <c r="AB225" s="99"/>
      <c r="AC225" s="1"/>
      <c r="AD225" s="99"/>
      <c r="AE225" s="1"/>
      <c r="AF225" s="99"/>
      <c r="AG225" s="90"/>
      <c r="AH225" s="95">
        <f t="shared" si="6"/>
        <v>0</v>
      </c>
      <c r="AI225" s="65">
        <f t="shared" si="7"/>
        <v>0</v>
      </c>
      <c r="AJ225" s="15"/>
    </row>
    <row r="226" spans="1:36" x14ac:dyDescent="0.3">
      <c r="A226" s="183" t="s">
        <v>255</v>
      </c>
      <c r="B226" s="173"/>
      <c r="C226" s="169"/>
      <c r="D226" s="169"/>
      <c r="E226" s="169"/>
      <c r="F226" s="169"/>
      <c r="G226" s="169"/>
      <c r="H226" s="169"/>
      <c r="I226" s="172"/>
      <c r="J226" s="83"/>
      <c r="K226" s="87"/>
      <c r="L226" s="91"/>
      <c r="M226" s="6"/>
      <c r="N226" s="91"/>
      <c r="O226" s="6"/>
      <c r="P226" s="91"/>
      <c r="Q226" s="6"/>
      <c r="R226" s="91"/>
      <c r="S226" s="6"/>
      <c r="T226" s="91"/>
      <c r="U226" s="6"/>
      <c r="V226" s="100"/>
      <c r="W226" s="6"/>
      <c r="X226" s="100"/>
      <c r="Y226" s="6"/>
      <c r="Z226" s="100"/>
      <c r="AA226" s="6"/>
      <c r="AB226" s="100"/>
      <c r="AC226" s="6"/>
      <c r="AD226" s="100"/>
      <c r="AE226" s="6"/>
      <c r="AF226" s="100"/>
      <c r="AG226" s="91"/>
      <c r="AH226" s="95">
        <f t="shared" si="6"/>
        <v>0</v>
      </c>
      <c r="AI226" s="65">
        <f t="shared" si="7"/>
        <v>0</v>
      </c>
      <c r="AJ226" s="15"/>
    </row>
    <row r="227" spans="1:36" x14ac:dyDescent="0.3">
      <c r="A227" s="184" t="s">
        <v>256</v>
      </c>
      <c r="B227" s="164"/>
      <c r="C227" s="160"/>
      <c r="D227" s="160"/>
      <c r="E227" s="160"/>
      <c r="F227" s="160"/>
      <c r="G227" s="160"/>
      <c r="H227" s="160"/>
      <c r="I227" s="163"/>
      <c r="J227" s="82"/>
      <c r="K227" s="86"/>
      <c r="L227" s="90"/>
      <c r="M227" s="1"/>
      <c r="N227" s="90"/>
      <c r="O227" s="1"/>
      <c r="P227" s="90"/>
      <c r="Q227" s="1"/>
      <c r="R227" s="90"/>
      <c r="S227" s="1"/>
      <c r="T227" s="90"/>
      <c r="U227" s="1"/>
      <c r="V227" s="99"/>
      <c r="W227" s="1"/>
      <c r="X227" s="99"/>
      <c r="Y227" s="1"/>
      <c r="Z227" s="99"/>
      <c r="AA227" s="1"/>
      <c r="AB227" s="99"/>
      <c r="AC227" s="1"/>
      <c r="AD227" s="99"/>
      <c r="AE227" s="1"/>
      <c r="AF227" s="99"/>
      <c r="AG227" s="90"/>
      <c r="AH227" s="95">
        <f t="shared" si="6"/>
        <v>0</v>
      </c>
      <c r="AI227" s="65">
        <f t="shared" si="7"/>
        <v>0</v>
      </c>
      <c r="AJ227" s="15"/>
    </row>
    <row r="228" spans="1:36" x14ac:dyDescent="0.3">
      <c r="A228" s="183" t="s">
        <v>257</v>
      </c>
      <c r="B228" s="173"/>
      <c r="C228" s="169"/>
      <c r="D228" s="169"/>
      <c r="E228" s="169"/>
      <c r="F228" s="169"/>
      <c r="G228" s="169"/>
      <c r="H228" s="169"/>
      <c r="I228" s="172"/>
      <c r="J228" s="83"/>
      <c r="K228" s="87"/>
      <c r="L228" s="91"/>
      <c r="M228" s="6"/>
      <c r="N228" s="91"/>
      <c r="O228" s="6"/>
      <c r="P228" s="91"/>
      <c r="Q228" s="6"/>
      <c r="R228" s="91"/>
      <c r="S228" s="6"/>
      <c r="T228" s="91"/>
      <c r="U228" s="6"/>
      <c r="V228" s="100"/>
      <c r="W228" s="6"/>
      <c r="X228" s="100"/>
      <c r="Y228" s="6"/>
      <c r="Z228" s="100"/>
      <c r="AA228" s="6"/>
      <c r="AB228" s="100"/>
      <c r="AC228" s="6"/>
      <c r="AD228" s="100"/>
      <c r="AE228" s="6"/>
      <c r="AF228" s="100"/>
      <c r="AG228" s="91"/>
      <c r="AH228" s="95">
        <f t="shared" si="6"/>
        <v>0</v>
      </c>
      <c r="AI228" s="65">
        <f t="shared" si="7"/>
        <v>0</v>
      </c>
      <c r="AJ228" s="15"/>
    </row>
    <row r="229" spans="1:36" x14ac:dyDescent="0.3">
      <c r="A229" s="184" t="s">
        <v>258</v>
      </c>
      <c r="B229" s="164"/>
      <c r="C229" s="160"/>
      <c r="D229" s="160"/>
      <c r="E229" s="160"/>
      <c r="F229" s="160"/>
      <c r="G229" s="160"/>
      <c r="H229" s="160"/>
      <c r="I229" s="163"/>
      <c r="J229" s="82"/>
      <c r="K229" s="86"/>
      <c r="L229" s="90"/>
      <c r="M229" s="1"/>
      <c r="N229" s="90"/>
      <c r="O229" s="1"/>
      <c r="P229" s="90"/>
      <c r="Q229" s="1"/>
      <c r="R229" s="90"/>
      <c r="S229" s="1"/>
      <c r="T229" s="90"/>
      <c r="U229" s="1"/>
      <c r="V229" s="99"/>
      <c r="W229" s="1"/>
      <c r="X229" s="99"/>
      <c r="Y229" s="1"/>
      <c r="Z229" s="99"/>
      <c r="AA229" s="1"/>
      <c r="AB229" s="99"/>
      <c r="AC229" s="1"/>
      <c r="AD229" s="99"/>
      <c r="AE229" s="1"/>
      <c r="AF229" s="99"/>
      <c r="AG229" s="90"/>
      <c r="AH229" s="95">
        <f t="shared" si="6"/>
        <v>0</v>
      </c>
      <c r="AI229" s="65">
        <f t="shared" si="7"/>
        <v>0</v>
      </c>
      <c r="AJ229" s="15"/>
    </row>
    <row r="230" spans="1:36" x14ac:dyDescent="0.3">
      <c r="A230" s="183" t="s">
        <v>259</v>
      </c>
      <c r="B230" s="173"/>
      <c r="C230" s="169"/>
      <c r="D230" s="169"/>
      <c r="E230" s="169"/>
      <c r="F230" s="169"/>
      <c r="G230" s="169"/>
      <c r="H230" s="169"/>
      <c r="I230" s="172"/>
      <c r="J230" s="83"/>
      <c r="K230" s="87"/>
      <c r="L230" s="91"/>
      <c r="M230" s="6"/>
      <c r="N230" s="91"/>
      <c r="O230" s="6"/>
      <c r="P230" s="91"/>
      <c r="Q230" s="6"/>
      <c r="R230" s="91"/>
      <c r="S230" s="6"/>
      <c r="T230" s="91"/>
      <c r="U230" s="6"/>
      <c r="V230" s="100"/>
      <c r="W230" s="6"/>
      <c r="X230" s="100"/>
      <c r="Y230" s="6"/>
      <c r="Z230" s="100"/>
      <c r="AA230" s="6"/>
      <c r="AB230" s="100"/>
      <c r="AC230" s="6"/>
      <c r="AD230" s="100"/>
      <c r="AE230" s="6"/>
      <c r="AF230" s="100"/>
      <c r="AG230" s="91"/>
      <c r="AH230" s="95">
        <f t="shared" si="6"/>
        <v>0</v>
      </c>
      <c r="AI230" s="65">
        <f t="shared" si="7"/>
        <v>0</v>
      </c>
      <c r="AJ230" s="15"/>
    </row>
    <row r="231" spans="1:36" x14ac:dyDescent="0.3">
      <c r="A231" s="184" t="s">
        <v>260</v>
      </c>
      <c r="B231" s="164"/>
      <c r="C231" s="160"/>
      <c r="D231" s="160"/>
      <c r="E231" s="160"/>
      <c r="F231" s="160"/>
      <c r="G231" s="160"/>
      <c r="H231" s="160"/>
      <c r="I231" s="163"/>
      <c r="J231" s="82"/>
      <c r="K231" s="86"/>
      <c r="L231" s="90"/>
      <c r="M231" s="1"/>
      <c r="N231" s="90"/>
      <c r="O231" s="1"/>
      <c r="P231" s="90"/>
      <c r="Q231" s="1"/>
      <c r="R231" s="90"/>
      <c r="S231" s="1"/>
      <c r="T231" s="90"/>
      <c r="U231" s="1"/>
      <c r="V231" s="99"/>
      <c r="W231" s="1"/>
      <c r="X231" s="99"/>
      <c r="Y231" s="1"/>
      <c r="Z231" s="99"/>
      <c r="AA231" s="1"/>
      <c r="AB231" s="99"/>
      <c r="AC231" s="1"/>
      <c r="AD231" s="99"/>
      <c r="AE231" s="1"/>
      <c r="AF231" s="99"/>
      <c r="AG231" s="90"/>
      <c r="AH231" s="95">
        <f t="shared" si="6"/>
        <v>0</v>
      </c>
      <c r="AI231" s="65">
        <f t="shared" si="7"/>
        <v>0</v>
      </c>
      <c r="AJ231" s="15"/>
    </row>
    <row r="232" spans="1:36" x14ac:dyDescent="0.3">
      <c r="A232" s="183" t="s">
        <v>261</v>
      </c>
      <c r="B232" s="173"/>
      <c r="C232" s="169"/>
      <c r="D232" s="169"/>
      <c r="E232" s="169"/>
      <c r="F232" s="169"/>
      <c r="G232" s="169"/>
      <c r="H232" s="169"/>
      <c r="I232" s="172"/>
      <c r="J232" s="83"/>
      <c r="K232" s="87"/>
      <c r="L232" s="91"/>
      <c r="M232" s="6"/>
      <c r="N232" s="91"/>
      <c r="O232" s="6"/>
      <c r="P232" s="91"/>
      <c r="Q232" s="6"/>
      <c r="R232" s="91"/>
      <c r="S232" s="6"/>
      <c r="T232" s="91"/>
      <c r="U232" s="6"/>
      <c r="V232" s="100"/>
      <c r="W232" s="6"/>
      <c r="X232" s="100"/>
      <c r="Y232" s="6"/>
      <c r="Z232" s="100"/>
      <c r="AA232" s="6"/>
      <c r="AB232" s="100"/>
      <c r="AC232" s="6"/>
      <c r="AD232" s="100"/>
      <c r="AE232" s="6"/>
      <c r="AF232" s="100"/>
      <c r="AG232" s="91"/>
      <c r="AH232" s="95">
        <f t="shared" si="6"/>
        <v>0</v>
      </c>
      <c r="AI232" s="65">
        <f t="shared" si="7"/>
        <v>0</v>
      </c>
      <c r="AJ232" s="15"/>
    </row>
    <row r="233" spans="1:36" x14ac:dyDescent="0.3">
      <c r="A233" s="184" t="s">
        <v>262</v>
      </c>
      <c r="B233" s="164"/>
      <c r="C233" s="160"/>
      <c r="D233" s="160"/>
      <c r="E233" s="160"/>
      <c r="F233" s="160"/>
      <c r="G233" s="160"/>
      <c r="H233" s="160"/>
      <c r="I233" s="163"/>
      <c r="J233" s="82"/>
      <c r="K233" s="86"/>
      <c r="L233" s="90"/>
      <c r="M233" s="1"/>
      <c r="N233" s="90"/>
      <c r="O233" s="1"/>
      <c r="P233" s="90"/>
      <c r="Q233" s="1"/>
      <c r="R233" s="90"/>
      <c r="S233" s="1"/>
      <c r="T233" s="90"/>
      <c r="U233" s="1"/>
      <c r="V233" s="99"/>
      <c r="W233" s="1"/>
      <c r="X233" s="99"/>
      <c r="Y233" s="1"/>
      <c r="Z233" s="99"/>
      <c r="AA233" s="1"/>
      <c r="AB233" s="99"/>
      <c r="AC233" s="1"/>
      <c r="AD233" s="99"/>
      <c r="AE233" s="1"/>
      <c r="AF233" s="99"/>
      <c r="AG233" s="90"/>
      <c r="AH233" s="95">
        <f t="shared" si="6"/>
        <v>0</v>
      </c>
      <c r="AI233" s="65">
        <f t="shared" si="7"/>
        <v>0</v>
      </c>
      <c r="AJ233" s="15"/>
    </row>
    <row r="234" spans="1:36" x14ac:dyDescent="0.3">
      <c r="A234" s="183" t="s">
        <v>263</v>
      </c>
      <c r="B234" s="173"/>
      <c r="C234" s="169"/>
      <c r="D234" s="169"/>
      <c r="E234" s="169"/>
      <c r="F234" s="169"/>
      <c r="G234" s="169"/>
      <c r="H234" s="169"/>
      <c r="I234" s="172"/>
      <c r="J234" s="83"/>
      <c r="K234" s="87"/>
      <c r="L234" s="91"/>
      <c r="M234" s="6"/>
      <c r="N234" s="91"/>
      <c r="O234" s="6"/>
      <c r="P234" s="91"/>
      <c r="Q234" s="6"/>
      <c r="R234" s="91"/>
      <c r="S234" s="6"/>
      <c r="T234" s="91"/>
      <c r="U234" s="6"/>
      <c r="V234" s="100"/>
      <c r="W234" s="6"/>
      <c r="X234" s="100"/>
      <c r="Y234" s="6"/>
      <c r="Z234" s="100"/>
      <c r="AA234" s="6"/>
      <c r="AB234" s="100"/>
      <c r="AC234" s="6"/>
      <c r="AD234" s="100"/>
      <c r="AE234" s="6"/>
      <c r="AF234" s="100"/>
      <c r="AG234" s="91"/>
      <c r="AH234" s="95">
        <f t="shared" si="6"/>
        <v>0</v>
      </c>
      <c r="AI234" s="65">
        <f t="shared" si="7"/>
        <v>0</v>
      </c>
      <c r="AJ234" s="15"/>
    </row>
    <row r="235" spans="1:36" x14ac:dyDescent="0.3">
      <c r="A235" s="184" t="s">
        <v>264</v>
      </c>
      <c r="B235" s="164"/>
      <c r="C235" s="160"/>
      <c r="D235" s="160"/>
      <c r="E235" s="160"/>
      <c r="F235" s="160"/>
      <c r="G235" s="160"/>
      <c r="H235" s="160"/>
      <c r="I235" s="163"/>
      <c r="J235" s="82"/>
      <c r="K235" s="86"/>
      <c r="L235" s="90"/>
      <c r="M235" s="1"/>
      <c r="N235" s="90"/>
      <c r="O235" s="1"/>
      <c r="P235" s="90"/>
      <c r="Q235" s="1"/>
      <c r="R235" s="90"/>
      <c r="S235" s="1"/>
      <c r="T235" s="90"/>
      <c r="U235" s="1"/>
      <c r="V235" s="99"/>
      <c r="W235" s="1"/>
      <c r="X235" s="99"/>
      <c r="Y235" s="1"/>
      <c r="Z235" s="99"/>
      <c r="AA235" s="1"/>
      <c r="AB235" s="99"/>
      <c r="AC235" s="1"/>
      <c r="AD235" s="99"/>
      <c r="AE235" s="1"/>
      <c r="AF235" s="99"/>
      <c r="AG235" s="90"/>
      <c r="AH235" s="95">
        <f t="shared" si="6"/>
        <v>0</v>
      </c>
      <c r="AI235" s="65">
        <f t="shared" si="7"/>
        <v>0</v>
      </c>
      <c r="AJ235" s="15"/>
    </row>
    <row r="236" spans="1:36" x14ac:dyDescent="0.3">
      <c r="A236" s="183" t="s">
        <v>265</v>
      </c>
      <c r="B236" s="173"/>
      <c r="C236" s="169"/>
      <c r="D236" s="169"/>
      <c r="E236" s="169"/>
      <c r="F236" s="169"/>
      <c r="G236" s="169"/>
      <c r="H236" s="169"/>
      <c r="I236" s="172"/>
      <c r="J236" s="83"/>
      <c r="K236" s="87"/>
      <c r="L236" s="91"/>
      <c r="M236" s="6"/>
      <c r="N236" s="91"/>
      <c r="O236" s="6"/>
      <c r="P236" s="91"/>
      <c r="Q236" s="6"/>
      <c r="R236" s="91"/>
      <c r="S236" s="6"/>
      <c r="T236" s="91"/>
      <c r="U236" s="6"/>
      <c r="V236" s="100"/>
      <c r="W236" s="6"/>
      <c r="X236" s="100"/>
      <c r="Y236" s="6"/>
      <c r="Z236" s="100"/>
      <c r="AA236" s="6"/>
      <c r="AB236" s="100"/>
      <c r="AC236" s="6"/>
      <c r="AD236" s="100"/>
      <c r="AE236" s="6"/>
      <c r="AF236" s="100"/>
      <c r="AG236" s="91"/>
      <c r="AH236" s="95">
        <f t="shared" si="6"/>
        <v>0</v>
      </c>
      <c r="AI236" s="65">
        <f t="shared" si="7"/>
        <v>0</v>
      </c>
      <c r="AJ236" s="15"/>
    </row>
    <row r="237" spans="1:36" x14ac:dyDescent="0.3">
      <c r="A237" s="184" t="s">
        <v>266</v>
      </c>
      <c r="B237" s="164"/>
      <c r="C237" s="160"/>
      <c r="D237" s="160"/>
      <c r="E237" s="160"/>
      <c r="F237" s="160"/>
      <c r="G237" s="160"/>
      <c r="H237" s="160"/>
      <c r="I237" s="163"/>
      <c r="J237" s="82"/>
      <c r="K237" s="86"/>
      <c r="L237" s="90"/>
      <c r="M237" s="1"/>
      <c r="N237" s="90"/>
      <c r="O237" s="1"/>
      <c r="P237" s="90"/>
      <c r="Q237" s="1"/>
      <c r="R237" s="90"/>
      <c r="S237" s="1"/>
      <c r="T237" s="90"/>
      <c r="U237" s="1"/>
      <c r="V237" s="99"/>
      <c r="W237" s="1"/>
      <c r="X237" s="99"/>
      <c r="Y237" s="1"/>
      <c r="Z237" s="99"/>
      <c r="AA237" s="1"/>
      <c r="AB237" s="99"/>
      <c r="AC237" s="1"/>
      <c r="AD237" s="99"/>
      <c r="AE237" s="1"/>
      <c r="AF237" s="99"/>
      <c r="AG237" s="90"/>
      <c r="AH237" s="95">
        <f t="shared" si="6"/>
        <v>0</v>
      </c>
      <c r="AI237" s="65">
        <f t="shared" si="7"/>
        <v>0</v>
      </c>
      <c r="AJ237" s="15"/>
    </row>
    <row r="238" spans="1:36" x14ac:dyDescent="0.3">
      <c r="A238" s="183" t="s">
        <v>267</v>
      </c>
      <c r="B238" s="173"/>
      <c r="C238" s="169"/>
      <c r="D238" s="169"/>
      <c r="E238" s="169"/>
      <c r="F238" s="169"/>
      <c r="G238" s="169"/>
      <c r="H238" s="169"/>
      <c r="I238" s="172"/>
      <c r="J238" s="83"/>
      <c r="K238" s="87"/>
      <c r="L238" s="91"/>
      <c r="M238" s="6"/>
      <c r="N238" s="91"/>
      <c r="O238" s="6"/>
      <c r="P238" s="91"/>
      <c r="Q238" s="6"/>
      <c r="R238" s="91"/>
      <c r="S238" s="6"/>
      <c r="T238" s="91"/>
      <c r="U238" s="6"/>
      <c r="V238" s="100"/>
      <c r="W238" s="6"/>
      <c r="X238" s="100"/>
      <c r="Y238" s="6"/>
      <c r="Z238" s="100"/>
      <c r="AA238" s="6"/>
      <c r="AB238" s="100"/>
      <c r="AC238" s="6"/>
      <c r="AD238" s="100"/>
      <c r="AE238" s="6"/>
      <c r="AF238" s="100"/>
      <c r="AG238" s="91"/>
      <c r="AH238" s="95">
        <f t="shared" si="6"/>
        <v>0</v>
      </c>
      <c r="AI238" s="65">
        <f t="shared" si="7"/>
        <v>0</v>
      </c>
      <c r="AJ238" s="15"/>
    </row>
    <row r="239" spans="1:36" x14ac:dyDescent="0.3">
      <c r="A239" s="184" t="s">
        <v>268</v>
      </c>
      <c r="B239" s="164"/>
      <c r="C239" s="160"/>
      <c r="D239" s="160"/>
      <c r="E239" s="160"/>
      <c r="F239" s="160"/>
      <c r="G239" s="160"/>
      <c r="H239" s="160"/>
      <c r="I239" s="163"/>
      <c r="J239" s="82"/>
      <c r="K239" s="86"/>
      <c r="L239" s="90"/>
      <c r="M239" s="1"/>
      <c r="N239" s="90"/>
      <c r="O239" s="1"/>
      <c r="P239" s="90"/>
      <c r="Q239" s="1"/>
      <c r="R239" s="90"/>
      <c r="S239" s="1"/>
      <c r="T239" s="90"/>
      <c r="U239" s="1"/>
      <c r="V239" s="99"/>
      <c r="W239" s="1"/>
      <c r="X239" s="99"/>
      <c r="Y239" s="1"/>
      <c r="Z239" s="99"/>
      <c r="AA239" s="1"/>
      <c r="AB239" s="99"/>
      <c r="AC239" s="1"/>
      <c r="AD239" s="99"/>
      <c r="AE239" s="1"/>
      <c r="AF239" s="99"/>
      <c r="AG239" s="90"/>
      <c r="AH239" s="95">
        <f t="shared" si="6"/>
        <v>0</v>
      </c>
      <c r="AI239" s="65">
        <f t="shared" si="7"/>
        <v>0</v>
      </c>
      <c r="AJ239" s="15"/>
    </row>
    <row r="240" spans="1:36" x14ac:dyDescent="0.3">
      <c r="A240" s="183" t="s">
        <v>269</v>
      </c>
      <c r="B240" s="173"/>
      <c r="C240" s="169"/>
      <c r="D240" s="169"/>
      <c r="E240" s="169"/>
      <c r="F240" s="169"/>
      <c r="G240" s="169"/>
      <c r="H240" s="169"/>
      <c r="I240" s="172"/>
      <c r="J240" s="83"/>
      <c r="K240" s="87"/>
      <c r="L240" s="91"/>
      <c r="M240" s="6"/>
      <c r="N240" s="91"/>
      <c r="O240" s="6"/>
      <c r="P240" s="91"/>
      <c r="Q240" s="6"/>
      <c r="R240" s="91"/>
      <c r="S240" s="6"/>
      <c r="T240" s="91"/>
      <c r="U240" s="6"/>
      <c r="V240" s="100"/>
      <c r="W240" s="6"/>
      <c r="X240" s="100"/>
      <c r="Y240" s="6"/>
      <c r="Z240" s="100"/>
      <c r="AA240" s="6"/>
      <c r="AB240" s="100"/>
      <c r="AC240" s="6"/>
      <c r="AD240" s="100"/>
      <c r="AE240" s="6"/>
      <c r="AF240" s="100"/>
      <c r="AG240" s="91"/>
      <c r="AH240" s="95">
        <f t="shared" si="6"/>
        <v>0</v>
      </c>
      <c r="AI240" s="65">
        <f t="shared" si="7"/>
        <v>0</v>
      </c>
      <c r="AJ240" s="15"/>
    </row>
    <row r="241" spans="1:36" x14ac:dyDescent="0.3">
      <c r="A241" s="184" t="s">
        <v>270</v>
      </c>
      <c r="B241" s="164"/>
      <c r="C241" s="160"/>
      <c r="D241" s="160"/>
      <c r="E241" s="160"/>
      <c r="F241" s="160"/>
      <c r="G241" s="160"/>
      <c r="H241" s="160"/>
      <c r="I241" s="163"/>
      <c r="J241" s="82"/>
      <c r="K241" s="86"/>
      <c r="L241" s="90"/>
      <c r="M241" s="1"/>
      <c r="N241" s="90"/>
      <c r="O241" s="1"/>
      <c r="P241" s="90"/>
      <c r="Q241" s="1"/>
      <c r="R241" s="90"/>
      <c r="S241" s="1"/>
      <c r="T241" s="90"/>
      <c r="U241" s="1"/>
      <c r="V241" s="99"/>
      <c r="W241" s="1"/>
      <c r="X241" s="99"/>
      <c r="Y241" s="1"/>
      <c r="Z241" s="99"/>
      <c r="AA241" s="1"/>
      <c r="AB241" s="99"/>
      <c r="AC241" s="1"/>
      <c r="AD241" s="99"/>
      <c r="AE241" s="1"/>
      <c r="AF241" s="99"/>
      <c r="AG241" s="90"/>
      <c r="AH241" s="95">
        <f t="shared" si="6"/>
        <v>0</v>
      </c>
      <c r="AI241" s="65">
        <f t="shared" si="7"/>
        <v>0</v>
      </c>
      <c r="AJ241" s="15"/>
    </row>
    <row r="242" spans="1:36" x14ac:dyDescent="0.3">
      <c r="A242" s="183" t="s">
        <v>271</v>
      </c>
      <c r="B242" s="173"/>
      <c r="C242" s="169"/>
      <c r="D242" s="169"/>
      <c r="E242" s="169"/>
      <c r="F242" s="169"/>
      <c r="G242" s="169"/>
      <c r="H242" s="169"/>
      <c r="I242" s="172"/>
      <c r="J242" s="83"/>
      <c r="K242" s="87"/>
      <c r="L242" s="91"/>
      <c r="M242" s="6"/>
      <c r="N242" s="91"/>
      <c r="O242" s="6"/>
      <c r="P242" s="91"/>
      <c r="Q242" s="6"/>
      <c r="R242" s="91"/>
      <c r="S242" s="6"/>
      <c r="T242" s="91"/>
      <c r="U242" s="6"/>
      <c r="V242" s="100"/>
      <c r="W242" s="6"/>
      <c r="X242" s="100"/>
      <c r="Y242" s="6"/>
      <c r="Z242" s="100"/>
      <c r="AA242" s="6"/>
      <c r="AB242" s="100"/>
      <c r="AC242" s="6"/>
      <c r="AD242" s="100"/>
      <c r="AE242" s="6"/>
      <c r="AF242" s="100"/>
      <c r="AG242" s="91"/>
      <c r="AH242" s="95">
        <f t="shared" si="6"/>
        <v>0</v>
      </c>
      <c r="AI242" s="65">
        <f t="shared" si="7"/>
        <v>0</v>
      </c>
      <c r="AJ242" s="15"/>
    </row>
    <row r="243" spans="1:36" x14ac:dyDescent="0.3">
      <c r="A243" s="184" t="s">
        <v>272</v>
      </c>
      <c r="B243" s="164"/>
      <c r="C243" s="160"/>
      <c r="D243" s="160"/>
      <c r="E243" s="160"/>
      <c r="F243" s="160"/>
      <c r="G243" s="160"/>
      <c r="H243" s="160"/>
      <c r="I243" s="163"/>
      <c r="J243" s="82"/>
      <c r="K243" s="86"/>
      <c r="L243" s="90"/>
      <c r="M243" s="1"/>
      <c r="N243" s="90"/>
      <c r="O243" s="1"/>
      <c r="P243" s="90"/>
      <c r="Q243" s="1"/>
      <c r="R243" s="90"/>
      <c r="S243" s="1"/>
      <c r="T243" s="90"/>
      <c r="U243" s="1"/>
      <c r="V243" s="99"/>
      <c r="W243" s="1"/>
      <c r="X243" s="99"/>
      <c r="Y243" s="1"/>
      <c r="Z243" s="99"/>
      <c r="AA243" s="1"/>
      <c r="AB243" s="99"/>
      <c r="AC243" s="1"/>
      <c r="AD243" s="99"/>
      <c r="AE243" s="1"/>
      <c r="AF243" s="99"/>
      <c r="AG243" s="90"/>
      <c r="AH243" s="95">
        <f t="shared" si="6"/>
        <v>0</v>
      </c>
      <c r="AI243" s="65">
        <f t="shared" si="7"/>
        <v>0</v>
      </c>
      <c r="AJ243" s="15"/>
    </row>
    <row r="244" spans="1:36" x14ac:dyDescent="0.3">
      <c r="A244" s="183" t="s">
        <v>273</v>
      </c>
      <c r="B244" s="173"/>
      <c r="C244" s="169"/>
      <c r="D244" s="169"/>
      <c r="E244" s="169"/>
      <c r="F244" s="169"/>
      <c r="G244" s="169"/>
      <c r="H244" s="169"/>
      <c r="I244" s="172"/>
      <c r="J244" s="83"/>
      <c r="K244" s="87"/>
      <c r="L244" s="91"/>
      <c r="M244" s="6"/>
      <c r="N244" s="91"/>
      <c r="O244" s="6"/>
      <c r="P244" s="91"/>
      <c r="Q244" s="6"/>
      <c r="R244" s="91"/>
      <c r="S244" s="6"/>
      <c r="T244" s="91"/>
      <c r="U244" s="6"/>
      <c r="V244" s="100"/>
      <c r="W244" s="6"/>
      <c r="X244" s="100"/>
      <c r="Y244" s="6"/>
      <c r="Z244" s="100"/>
      <c r="AA244" s="6"/>
      <c r="AB244" s="100"/>
      <c r="AC244" s="6"/>
      <c r="AD244" s="100"/>
      <c r="AE244" s="6"/>
      <c r="AF244" s="100"/>
      <c r="AG244" s="91"/>
      <c r="AH244" s="95">
        <f t="shared" si="6"/>
        <v>0</v>
      </c>
      <c r="AI244" s="65">
        <f t="shared" si="7"/>
        <v>0</v>
      </c>
      <c r="AJ244" s="15"/>
    </row>
    <row r="245" spans="1:36" x14ac:dyDescent="0.3">
      <c r="A245" s="184" t="s">
        <v>274</v>
      </c>
      <c r="B245" s="164"/>
      <c r="C245" s="160"/>
      <c r="D245" s="160"/>
      <c r="E245" s="160"/>
      <c r="F245" s="160"/>
      <c r="G245" s="160"/>
      <c r="H245" s="160"/>
      <c r="I245" s="163"/>
      <c r="J245" s="82"/>
      <c r="K245" s="86"/>
      <c r="L245" s="90"/>
      <c r="M245" s="1"/>
      <c r="N245" s="90"/>
      <c r="O245" s="1"/>
      <c r="P245" s="90"/>
      <c r="Q245" s="1"/>
      <c r="R245" s="90"/>
      <c r="S245" s="1"/>
      <c r="T245" s="90"/>
      <c r="U245" s="1"/>
      <c r="V245" s="99"/>
      <c r="W245" s="1"/>
      <c r="X245" s="99"/>
      <c r="Y245" s="1"/>
      <c r="Z245" s="99"/>
      <c r="AA245" s="1"/>
      <c r="AB245" s="99"/>
      <c r="AC245" s="1"/>
      <c r="AD245" s="99"/>
      <c r="AE245" s="1"/>
      <c r="AF245" s="99"/>
      <c r="AG245" s="90"/>
      <c r="AH245" s="95">
        <f t="shared" si="6"/>
        <v>0</v>
      </c>
      <c r="AI245" s="65">
        <f t="shared" si="7"/>
        <v>0</v>
      </c>
      <c r="AJ245" s="15"/>
    </row>
    <row r="246" spans="1:36" x14ac:dyDescent="0.3">
      <c r="A246" s="183" t="s">
        <v>275</v>
      </c>
      <c r="B246" s="173"/>
      <c r="C246" s="169"/>
      <c r="D246" s="169"/>
      <c r="E246" s="169"/>
      <c r="F246" s="169"/>
      <c r="G246" s="169"/>
      <c r="H246" s="169"/>
      <c r="I246" s="172"/>
      <c r="J246" s="83"/>
      <c r="K246" s="87"/>
      <c r="L246" s="91"/>
      <c r="M246" s="6"/>
      <c r="N246" s="91"/>
      <c r="O246" s="6"/>
      <c r="P246" s="91"/>
      <c r="Q246" s="6"/>
      <c r="R246" s="91"/>
      <c r="S246" s="6"/>
      <c r="T246" s="91"/>
      <c r="U246" s="6"/>
      <c r="V246" s="100"/>
      <c r="W246" s="6"/>
      <c r="X246" s="100"/>
      <c r="Y246" s="6"/>
      <c r="Z246" s="100"/>
      <c r="AA246" s="6"/>
      <c r="AB246" s="100"/>
      <c r="AC246" s="6"/>
      <c r="AD246" s="100"/>
      <c r="AE246" s="6"/>
      <c r="AF246" s="100"/>
      <c r="AG246" s="91"/>
      <c r="AH246" s="95">
        <f t="shared" si="6"/>
        <v>0</v>
      </c>
      <c r="AI246" s="65">
        <f t="shared" si="7"/>
        <v>0</v>
      </c>
      <c r="AJ246" s="15"/>
    </row>
    <row r="247" spans="1:36" x14ac:dyDescent="0.3">
      <c r="A247" s="184" t="s">
        <v>276</v>
      </c>
      <c r="B247" s="164"/>
      <c r="C247" s="160"/>
      <c r="D247" s="160"/>
      <c r="E247" s="160"/>
      <c r="F247" s="160"/>
      <c r="G247" s="160"/>
      <c r="H247" s="160"/>
      <c r="I247" s="163"/>
      <c r="J247" s="82"/>
      <c r="K247" s="86"/>
      <c r="L247" s="90"/>
      <c r="M247" s="1"/>
      <c r="N247" s="90"/>
      <c r="O247" s="1"/>
      <c r="P247" s="90"/>
      <c r="Q247" s="1"/>
      <c r="R247" s="90"/>
      <c r="S247" s="1"/>
      <c r="T247" s="90"/>
      <c r="U247" s="1"/>
      <c r="V247" s="99"/>
      <c r="W247" s="1"/>
      <c r="X247" s="99"/>
      <c r="Y247" s="1"/>
      <c r="Z247" s="99"/>
      <c r="AA247" s="1"/>
      <c r="AB247" s="99"/>
      <c r="AC247" s="1"/>
      <c r="AD247" s="99"/>
      <c r="AE247" s="1"/>
      <c r="AF247" s="99"/>
      <c r="AG247" s="90"/>
      <c r="AH247" s="95">
        <f t="shared" si="6"/>
        <v>0</v>
      </c>
      <c r="AI247" s="65">
        <f t="shared" si="7"/>
        <v>0</v>
      </c>
      <c r="AJ247" s="15"/>
    </row>
    <row r="248" spans="1:36" x14ac:dyDescent="0.3">
      <c r="A248" s="183" t="s">
        <v>277</v>
      </c>
      <c r="B248" s="173"/>
      <c r="C248" s="169"/>
      <c r="D248" s="169"/>
      <c r="E248" s="169"/>
      <c r="F248" s="169"/>
      <c r="G248" s="169"/>
      <c r="H248" s="169"/>
      <c r="I248" s="172"/>
      <c r="J248" s="83"/>
      <c r="K248" s="87"/>
      <c r="L248" s="91"/>
      <c r="M248" s="6"/>
      <c r="N248" s="91"/>
      <c r="O248" s="6"/>
      <c r="P248" s="91"/>
      <c r="Q248" s="6"/>
      <c r="R248" s="91"/>
      <c r="S248" s="6"/>
      <c r="T248" s="91"/>
      <c r="U248" s="6"/>
      <c r="V248" s="100"/>
      <c r="W248" s="6"/>
      <c r="X248" s="100"/>
      <c r="Y248" s="6"/>
      <c r="Z248" s="100"/>
      <c r="AA248" s="6"/>
      <c r="AB248" s="100"/>
      <c r="AC248" s="6"/>
      <c r="AD248" s="100"/>
      <c r="AE248" s="6"/>
      <c r="AF248" s="100"/>
      <c r="AG248" s="91"/>
      <c r="AH248" s="95">
        <f t="shared" si="6"/>
        <v>0</v>
      </c>
      <c r="AI248" s="65">
        <f t="shared" si="7"/>
        <v>0</v>
      </c>
      <c r="AJ248" s="15"/>
    </row>
    <row r="249" spans="1:36" x14ac:dyDescent="0.3">
      <c r="A249" s="184" t="s">
        <v>278</v>
      </c>
      <c r="B249" s="164"/>
      <c r="C249" s="160"/>
      <c r="D249" s="160"/>
      <c r="E249" s="160"/>
      <c r="F249" s="160"/>
      <c r="G249" s="160"/>
      <c r="H249" s="160"/>
      <c r="I249" s="163"/>
      <c r="J249" s="82"/>
      <c r="K249" s="86"/>
      <c r="L249" s="90"/>
      <c r="M249" s="1"/>
      <c r="N249" s="90"/>
      <c r="O249" s="1"/>
      <c r="P249" s="90"/>
      <c r="Q249" s="1"/>
      <c r="R249" s="90"/>
      <c r="S249" s="1"/>
      <c r="T249" s="90"/>
      <c r="U249" s="1"/>
      <c r="V249" s="99"/>
      <c r="W249" s="1"/>
      <c r="X249" s="99"/>
      <c r="Y249" s="1"/>
      <c r="Z249" s="99"/>
      <c r="AA249" s="1"/>
      <c r="AB249" s="99"/>
      <c r="AC249" s="1"/>
      <c r="AD249" s="99"/>
      <c r="AE249" s="1"/>
      <c r="AF249" s="99"/>
      <c r="AG249" s="90"/>
      <c r="AH249" s="95">
        <f t="shared" si="6"/>
        <v>0</v>
      </c>
      <c r="AI249" s="65">
        <f t="shared" si="7"/>
        <v>0</v>
      </c>
      <c r="AJ249" s="15"/>
    </row>
    <row r="250" spans="1:36" x14ac:dyDescent="0.3">
      <c r="A250" s="183" t="s">
        <v>279</v>
      </c>
      <c r="B250" s="173"/>
      <c r="C250" s="169"/>
      <c r="D250" s="169"/>
      <c r="E250" s="169"/>
      <c r="F250" s="169"/>
      <c r="G250" s="169"/>
      <c r="H250" s="169"/>
      <c r="I250" s="172"/>
      <c r="J250" s="83"/>
      <c r="K250" s="87"/>
      <c r="L250" s="91"/>
      <c r="M250" s="6"/>
      <c r="N250" s="91"/>
      <c r="O250" s="6"/>
      <c r="P250" s="91"/>
      <c r="Q250" s="6"/>
      <c r="R250" s="91"/>
      <c r="S250" s="6"/>
      <c r="T250" s="91"/>
      <c r="U250" s="6"/>
      <c r="V250" s="100"/>
      <c r="W250" s="6"/>
      <c r="X250" s="100"/>
      <c r="Y250" s="6"/>
      <c r="Z250" s="100"/>
      <c r="AA250" s="6"/>
      <c r="AB250" s="100"/>
      <c r="AC250" s="6"/>
      <c r="AD250" s="100"/>
      <c r="AE250" s="6"/>
      <c r="AF250" s="100"/>
      <c r="AG250" s="91"/>
      <c r="AH250" s="95">
        <f t="shared" si="6"/>
        <v>0</v>
      </c>
      <c r="AI250" s="65">
        <f t="shared" si="7"/>
        <v>0</v>
      </c>
      <c r="AJ250" s="15"/>
    </row>
    <row r="251" spans="1:36" x14ac:dyDescent="0.3">
      <c r="A251" s="184" t="s">
        <v>280</v>
      </c>
      <c r="B251" s="164"/>
      <c r="C251" s="160"/>
      <c r="D251" s="160"/>
      <c r="E251" s="160"/>
      <c r="F251" s="160"/>
      <c r="G251" s="160"/>
      <c r="H251" s="160"/>
      <c r="I251" s="163"/>
      <c r="J251" s="82"/>
      <c r="K251" s="86"/>
      <c r="L251" s="90"/>
      <c r="M251" s="1"/>
      <c r="N251" s="90"/>
      <c r="O251" s="1"/>
      <c r="P251" s="90"/>
      <c r="Q251" s="1"/>
      <c r="R251" s="90"/>
      <c r="S251" s="1"/>
      <c r="T251" s="90"/>
      <c r="U251" s="1"/>
      <c r="V251" s="99"/>
      <c r="W251" s="1"/>
      <c r="X251" s="99"/>
      <c r="Y251" s="1"/>
      <c r="Z251" s="99"/>
      <c r="AA251" s="1"/>
      <c r="AB251" s="99"/>
      <c r="AC251" s="1"/>
      <c r="AD251" s="99"/>
      <c r="AE251" s="1"/>
      <c r="AF251" s="99"/>
      <c r="AG251" s="90"/>
      <c r="AH251" s="95">
        <f t="shared" si="6"/>
        <v>0</v>
      </c>
      <c r="AI251" s="65">
        <f t="shared" si="7"/>
        <v>0</v>
      </c>
      <c r="AJ251" s="15"/>
    </row>
    <row r="252" spans="1:36" x14ac:dyDescent="0.3">
      <c r="A252" s="183" t="s">
        <v>281</v>
      </c>
      <c r="B252" s="173"/>
      <c r="C252" s="169"/>
      <c r="D252" s="169"/>
      <c r="E252" s="169"/>
      <c r="F252" s="169"/>
      <c r="G252" s="169"/>
      <c r="H252" s="169"/>
      <c r="I252" s="172"/>
      <c r="J252" s="83"/>
      <c r="K252" s="87"/>
      <c r="L252" s="91"/>
      <c r="M252" s="6"/>
      <c r="N252" s="91"/>
      <c r="O252" s="6"/>
      <c r="P252" s="91"/>
      <c r="Q252" s="6"/>
      <c r="R252" s="91"/>
      <c r="S252" s="6"/>
      <c r="T252" s="91"/>
      <c r="U252" s="6"/>
      <c r="V252" s="100"/>
      <c r="W252" s="6"/>
      <c r="X252" s="100"/>
      <c r="Y252" s="6"/>
      <c r="Z252" s="100"/>
      <c r="AA252" s="6"/>
      <c r="AB252" s="100"/>
      <c r="AC252" s="6"/>
      <c r="AD252" s="100"/>
      <c r="AE252" s="6"/>
      <c r="AF252" s="100"/>
      <c r="AG252" s="91"/>
      <c r="AH252" s="95">
        <f t="shared" si="6"/>
        <v>0</v>
      </c>
      <c r="AI252" s="65">
        <f t="shared" si="7"/>
        <v>0</v>
      </c>
      <c r="AJ252" s="15"/>
    </row>
    <row r="253" spans="1:36" x14ac:dyDescent="0.3">
      <c r="A253" s="184" t="s">
        <v>282</v>
      </c>
      <c r="B253" s="164"/>
      <c r="C253" s="160"/>
      <c r="D253" s="160"/>
      <c r="E253" s="160"/>
      <c r="F253" s="160"/>
      <c r="G253" s="160"/>
      <c r="H253" s="160"/>
      <c r="I253" s="163"/>
      <c r="J253" s="82"/>
      <c r="K253" s="86"/>
      <c r="L253" s="90"/>
      <c r="M253" s="1"/>
      <c r="N253" s="90"/>
      <c r="O253" s="1"/>
      <c r="P253" s="90"/>
      <c r="Q253" s="1"/>
      <c r="R253" s="90"/>
      <c r="S253" s="1"/>
      <c r="T253" s="90"/>
      <c r="U253" s="1"/>
      <c r="V253" s="99"/>
      <c r="W253" s="1"/>
      <c r="X253" s="99"/>
      <c r="Y253" s="1"/>
      <c r="Z253" s="99"/>
      <c r="AA253" s="1"/>
      <c r="AB253" s="99"/>
      <c r="AC253" s="1"/>
      <c r="AD253" s="99"/>
      <c r="AE253" s="1"/>
      <c r="AF253" s="99"/>
      <c r="AG253" s="90"/>
      <c r="AH253" s="95">
        <f t="shared" si="6"/>
        <v>0</v>
      </c>
      <c r="AI253" s="65">
        <f t="shared" si="7"/>
        <v>0</v>
      </c>
      <c r="AJ253" s="15"/>
    </row>
    <row r="254" spans="1:36" x14ac:dyDescent="0.3">
      <c r="A254" s="183" t="s">
        <v>283</v>
      </c>
      <c r="B254" s="173"/>
      <c r="C254" s="169"/>
      <c r="D254" s="169"/>
      <c r="E254" s="169"/>
      <c r="F254" s="169"/>
      <c r="G254" s="169"/>
      <c r="H254" s="169"/>
      <c r="I254" s="172"/>
      <c r="J254" s="83"/>
      <c r="K254" s="87"/>
      <c r="L254" s="91"/>
      <c r="M254" s="6"/>
      <c r="N254" s="91"/>
      <c r="O254" s="6"/>
      <c r="P254" s="91"/>
      <c r="Q254" s="6"/>
      <c r="R254" s="91"/>
      <c r="S254" s="6"/>
      <c r="T254" s="91"/>
      <c r="U254" s="6"/>
      <c r="V254" s="100"/>
      <c r="W254" s="6"/>
      <c r="X254" s="100"/>
      <c r="Y254" s="6"/>
      <c r="Z254" s="100"/>
      <c r="AA254" s="6"/>
      <c r="AB254" s="100"/>
      <c r="AC254" s="6"/>
      <c r="AD254" s="100"/>
      <c r="AE254" s="6"/>
      <c r="AF254" s="100"/>
      <c r="AG254" s="91"/>
      <c r="AH254" s="95">
        <f t="shared" si="6"/>
        <v>0</v>
      </c>
      <c r="AI254" s="65">
        <f t="shared" si="7"/>
        <v>0</v>
      </c>
      <c r="AJ254" s="15"/>
    </row>
    <row r="255" spans="1:36" ht="15" thickBot="1" x14ac:dyDescent="0.35">
      <c r="A255" s="188" t="s">
        <v>284</v>
      </c>
      <c r="B255" s="198"/>
      <c r="C255" s="195"/>
      <c r="D255" s="195"/>
      <c r="E255" s="195"/>
      <c r="F255" s="195"/>
      <c r="G255" s="195"/>
      <c r="H255" s="195"/>
      <c r="I255" s="200"/>
      <c r="J255" s="84"/>
      <c r="K255" s="88"/>
      <c r="L255" s="92"/>
      <c r="M255" s="2"/>
      <c r="N255" s="92"/>
      <c r="O255" s="2"/>
      <c r="P255" s="92"/>
      <c r="Q255" s="2"/>
      <c r="R255" s="92"/>
      <c r="S255" s="2"/>
      <c r="T255" s="92"/>
      <c r="U255" s="2"/>
      <c r="V255" s="101"/>
      <c r="W255" s="2"/>
      <c r="X255" s="101"/>
      <c r="Y255" s="2"/>
      <c r="Z255" s="101"/>
      <c r="AA255" s="2"/>
      <c r="AB255" s="101"/>
      <c r="AC255" s="2"/>
      <c r="AD255" s="101"/>
      <c r="AE255" s="2"/>
      <c r="AF255" s="101"/>
      <c r="AG255" s="92"/>
      <c r="AH255" s="96">
        <f t="shared" si="6"/>
        <v>0</v>
      </c>
      <c r="AI255" s="65">
        <f t="shared" si="7"/>
        <v>0</v>
      </c>
      <c r="AJ255" s="15"/>
    </row>
    <row r="256" spans="1:36" x14ac:dyDescent="0.3">
      <c r="A256" s="14"/>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15"/>
    </row>
    <row r="257" spans="1:36" ht="15" thickBot="1" x14ac:dyDescent="0.35">
      <c r="A257" s="1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18"/>
    </row>
  </sheetData>
  <sheetProtection sheet="1" objects="1" scenarios="1"/>
  <mergeCells count="24">
    <mergeCell ref="H4:H5"/>
    <mergeCell ref="AH4:AI4"/>
    <mergeCell ref="V4:W4"/>
    <mergeCell ref="X4:Y4"/>
    <mergeCell ref="Z4:AA4"/>
    <mergeCell ref="AB4:AC4"/>
    <mergeCell ref="AD4:AE4"/>
    <mergeCell ref="AF4:AG4"/>
    <mergeCell ref="A1:E1"/>
    <mergeCell ref="A2:F2"/>
    <mergeCell ref="T4:U4"/>
    <mergeCell ref="J4:K4"/>
    <mergeCell ref="L4:M4"/>
    <mergeCell ref="N4:O4"/>
    <mergeCell ref="P4:Q4"/>
    <mergeCell ref="R4:S4"/>
    <mergeCell ref="C4:C5"/>
    <mergeCell ref="B4:B5"/>
    <mergeCell ref="A4:A5"/>
    <mergeCell ref="I4:I5"/>
    <mergeCell ref="G4:G5"/>
    <mergeCell ref="F4:F5"/>
    <mergeCell ref="E4:E5"/>
    <mergeCell ref="D4:D5"/>
  </mergeCells>
  <phoneticPr fontId="6" type="noConversion"/>
  <pageMargins left="0.7" right="0.7" top="0.75" bottom="0.75" header="0.3" footer="0.3"/>
  <pageSetup paperSize="9" orientation="portrait" horizontalDpi="300" r:id="rId1"/>
  <headerFooter>
    <oddHeader>&amp;C&amp;"Aptos"&amp;8&amp;K000000 General&amp;1#_x000D_</oddHeader>
  </headerFooter>
  <customProperties>
    <customPr name="EpmWorksheetKeyString_GUID" r:id="rId2"/>
  </customProperties>
  <extLst>
    <ext xmlns:x14="http://schemas.microsoft.com/office/spreadsheetml/2009/9/main" uri="{CCE6A557-97BC-4b89-ADB6-D9C93CAAB3DF}">
      <x14:dataValidations xmlns:xm="http://schemas.microsoft.com/office/excel/2006/main" count="2">
        <x14:dataValidation type="list" allowBlank="1" showInputMessage="1" showErrorMessage="1" xr:uid="{478E75A7-35E0-490C-8D0C-CAB0E9F02C4C}">
          <x14:formula1>
            <xm:f>Arvot!$D$12:$D$22</xm:f>
          </x14:formula1>
          <xm:sqref>F7:F254</xm:sqref>
        </x14:dataValidation>
        <x14:dataValidation type="list" allowBlank="1" showInputMessage="1" showErrorMessage="1" xr:uid="{36138D49-F903-49DB-A5CF-A11823ABEC37}">
          <x14:formula1>
            <xm:f>Arvot!$D$15:$D$23</xm:f>
          </x14:formula1>
          <xm:sqref>F6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4AD47-658F-4BA0-AB6E-54E1539AB8B0}">
  <sheetPr>
    <tabColor theme="7" tint="0.79998168889431442"/>
  </sheetPr>
  <dimension ref="A1:N22"/>
  <sheetViews>
    <sheetView zoomScaleNormal="100" zoomScalePageLayoutView="40" workbookViewId="0">
      <selection activeCell="H29" sqref="H29"/>
    </sheetView>
  </sheetViews>
  <sheetFormatPr defaultRowHeight="14.4" x14ac:dyDescent="0.3"/>
  <cols>
    <col min="1" max="1" width="34" bestFit="1" customWidth="1"/>
    <col min="2" max="28" width="10.6640625" customWidth="1"/>
  </cols>
  <sheetData>
    <row r="1" spans="1:14" ht="15" customHeight="1" x14ac:dyDescent="0.3">
      <c r="A1" s="312" t="e" vm="1">
        <v>#VALUE!</v>
      </c>
      <c r="B1" s="313"/>
      <c r="C1" s="12"/>
      <c r="D1" s="12"/>
      <c r="E1" s="12"/>
      <c r="F1" s="43"/>
      <c r="G1" s="43"/>
      <c r="H1" s="12"/>
      <c r="I1" s="12"/>
      <c r="J1" s="12"/>
      <c r="K1" s="12"/>
      <c r="L1" s="12"/>
      <c r="M1" s="12"/>
      <c r="N1" s="13"/>
    </row>
    <row r="2" spans="1:14" ht="15" customHeight="1" x14ac:dyDescent="0.3">
      <c r="A2" s="314"/>
      <c r="B2" s="315"/>
      <c r="C2" s="8"/>
      <c r="D2" s="8"/>
      <c r="E2" s="8"/>
      <c r="F2" s="8"/>
      <c r="G2" s="8"/>
      <c r="H2" s="8"/>
      <c r="I2" s="8"/>
      <c r="J2" s="8"/>
      <c r="K2" s="8"/>
      <c r="L2" s="8"/>
      <c r="M2" s="8"/>
      <c r="N2" s="15"/>
    </row>
    <row r="3" spans="1:14" ht="15" customHeight="1" x14ac:dyDescent="0.3">
      <c r="A3" s="314"/>
      <c r="B3" s="315"/>
      <c r="C3" s="8"/>
      <c r="D3" s="8"/>
      <c r="E3" s="8"/>
      <c r="F3" s="8"/>
      <c r="G3" s="8"/>
      <c r="H3" s="8"/>
      <c r="I3" s="8"/>
      <c r="J3" s="8"/>
      <c r="K3" s="8"/>
      <c r="L3" s="8"/>
      <c r="M3" s="8"/>
      <c r="N3" s="15"/>
    </row>
    <row r="4" spans="1:14" ht="15" customHeight="1" x14ac:dyDescent="0.3">
      <c r="A4" s="56"/>
      <c r="B4" s="108"/>
      <c r="C4" s="8"/>
      <c r="D4" s="8"/>
      <c r="E4" s="8"/>
      <c r="F4" s="8"/>
      <c r="G4" s="8"/>
      <c r="H4" s="8"/>
      <c r="I4" s="8"/>
      <c r="J4" s="8"/>
      <c r="K4" s="8"/>
      <c r="L4" s="8"/>
      <c r="M4" s="8"/>
      <c r="N4" s="15"/>
    </row>
    <row r="5" spans="1:14" ht="15" customHeight="1" x14ac:dyDescent="0.3">
      <c r="A5" s="30"/>
      <c r="B5" s="31"/>
      <c r="C5" s="31"/>
      <c r="D5" s="112"/>
      <c r="E5" s="31"/>
      <c r="F5" s="112"/>
      <c r="G5" s="113"/>
      <c r="H5" s="8"/>
      <c r="I5" s="8"/>
      <c r="J5" s="8"/>
      <c r="K5" s="8"/>
      <c r="L5" s="8"/>
      <c r="M5" s="8"/>
      <c r="N5" s="15"/>
    </row>
    <row r="6" spans="1:14" ht="21.6" thickBot="1" x14ac:dyDescent="0.35">
      <c r="A6" s="316" t="s">
        <v>332</v>
      </c>
      <c r="B6" s="317"/>
      <c r="C6" s="317"/>
      <c r="D6" s="317"/>
      <c r="E6" s="317"/>
      <c r="F6" s="317"/>
      <c r="G6" s="317"/>
      <c r="H6" s="317"/>
      <c r="I6" s="317"/>
      <c r="J6" s="317"/>
      <c r="K6" s="317"/>
      <c r="L6" s="317"/>
      <c r="M6" s="8"/>
      <c r="N6" s="15"/>
    </row>
    <row r="7" spans="1:14" x14ac:dyDescent="0.3">
      <c r="A7" s="122"/>
      <c r="B7" s="123" t="s">
        <v>23</v>
      </c>
      <c r="C7" s="123" t="s">
        <v>24</v>
      </c>
      <c r="D7" s="123" t="s">
        <v>25</v>
      </c>
      <c r="E7" s="123" t="s">
        <v>26</v>
      </c>
      <c r="F7" s="123" t="s">
        <v>27</v>
      </c>
      <c r="G7" s="123" t="s">
        <v>28</v>
      </c>
      <c r="H7" s="123" t="s">
        <v>29</v>
      </c>
      <c r="I7" s="123" t="s">
        <v>30</v>
      </c>
      <c r="J7" s="123" t="s">
        <v>31</v>
      </c>
      <c r="K7" s="123" t="s">
        <v>32</v>
      </c>
      <c r="L7" s="123" t="s">
        <v>33</v>
      </c>
      <c r="M7" s="124" t="s">
        <v>34</v>
      </c>
      <c r="N7" s="15"/>
    </row>
    <row r="8" spans="1:14" x14ac:dyDescent="0.3">
      <c r="A8" s="125" t="s">
        <v>365</v>
      </c>
      <c r="B8" s="75"/>
      <c r="C8" s="75"/>
      <c r="D8" s="75"/>
      <c r="E8" s="75"/>
      <c r="F8" s="75"/>
      <c r="G8" s="75"/>
      <c r="H8" s="74"/>
      <c r="I8" s="74"/>
      <c r="J8" s="74"/>
      <c r="K8" s="74"/>
      <c r="L8" s="74"/>
      <c r="M8" s="76"/>
      <c r="N8" s="15"/>
    </row>
    <row r="9" spans="1:14" x14ac:dyDescent="0.3">
      <c r="A9" s="125" t="s">
        <v>366</v>
      </c>
      <c r="B9" s="75"/>
      <c r="C9" s="75"/>
      <c r="D9" s="75"/>
      <c r="E9" s="75"/>
      <c r="F9" s="75"/>
      <c r="G9" s="75"/>
      <c r="H9" s="74"/>
      <c r="I9" s="74"/>
      <c r="J9" s="74"/>
      <c r="K9" s="74"/>
      <c r="L9" s="74"/>
      <c r="M9" s="76"/>
      <c r="N9" s="15"/>
    </row>
    <row r="10" spans="1:14" x14ac:dyDescent="0.3">
      <c r="A10" s="125" t="s">
        <v>367</v>
      </c>
      <c r="B10" s="75"/>
      <c r="C10" s="75"/>
      <c r="D10" s="75"/>
      <c r="E10" s="75"/>
      <c r="F10" s="75"/>
      <c r="G10" s="75"/>
      <c r="H10" s="74"/>
      <c r="I10" s="74"/>
      <c r="J10" s="74"/>
      <c r="K10" s="74"/>
      <c r="L10" s="74"/>
      <c r="M10" s="76"/>
      <c r="N10" s="15"/>
    </row>
    <row r="11" spans="1:14" x14ac:dyDescent="0.3">
      <c r="A11" s="125" t="s">
        <v>368</v>
      </c>
      <c r="B11" s="75"/>
      <c r="C11" s="75"/>
      <c r="D11" s="75"/>
      <c r="E11" s="75"/>
      <c r="F11" s="75"/>
      <c r="G11" s="75"/>
      <c r="H11" s="74"/>
      <c r="I11" s="74"/>
      <c r="J11" s="74"/>
      <c r="K11" s="74"/>
      <c r="L11" s="74"/>
      <c r="M11" s="76"/>
      <c r="N11" s="15"/>
    </row>
    <row r="12" spans="1:14" x14ac:dyDescent="0.3">
      <c r="A12" s="125" t="s">
        <v>369</v>
      </c>
      <c r="B12" s="75"/>
      <c r="C12" s="75"/>
      <c r="D12" s="75"/>
      <c r="E12" s="75"/>
      <c r="F12" s="75"/>
      <c r="G12" s="75"/>
      <c r="H12" s="74"/>
      <c r="I12" s="74"/>
      <c r="J12" s="74"/>
      <c r="K12" s="74"/>
      <c r="L12" s="74"/>
      <c r="M12" s="76"/>
      <c r="N12" s="15"/>
    </row>
    <row r="13" spans="1:14" x14ac:dyDescent="0.3">
      <c r="A13" s="125" t="s">
        <v>370</v>
      </c>
      <c r="B13" s="75"/>
      <c r="C13" s="75"/>
      <c r="D13" s="75"/>
      <c r="E13" s="75"/>
      <c r="F13" s="75"/>
      <c r="G13" s="75"/>
      <c r="H13" s="74"/>
      <c r="I13" s="74"/>
      <c r="J13" s="74"/>
      <c r="K13" s="74"/>
      <c r="L13" s="74"/>
      <c r="M13" s="76"/>
      <c r="N13" s="15"/>
    </row>
    <row r="14" spans="1:14" x14ac:dyDescent="0.3">
      <c r="A14" s="125" t="s">
        <v>371</v>
      </c>
      <c r="B14" s="75"/>
      <c r="C14" s="75"/>
      <c r="D14" s="75"/>
      <c r="E14" s="75"/>
      <c r="F14" s="75"/>
      <c r="G14" s="75"/>
      <c r="H14" s="74"/>
      <c r="I14" s="74"/>
      <c r="J14" s="74"/>
      <c r="K14" s="74"/>
      <c r="L14" s="74"/>
      <c r="M14" s="76"/>
      <c r="N14" s="15"/>
    </row>
    <row r="15" spans="1:14" ht="15" thickBot="1" x14ac:dyDescent="0.35">
      <c r="A15" s="126" t="s">
        <v>351</v>
      </c>
      <c r="B15" s="127"/>
      <c r="C15" s="127"/>
      <c r="D15" s="127"/>
      <c r="E15" s="127"/>
      <c r="F15" s="127"/>
      <c r="G15" s="127"/>
      <c r="H15" s="109"/>
      <c r="I15" s="109"/>
      <c r="J15" s="109"/>
      <c r="K15" s="109"/>
      <c r="L15" s="109"/>
      <c r="M15" s="128"/>
      <c r="N15" s="15"/>
    </row>
    <row r="16" spans="1:14" x14ac:dyDescent="0.3">
      <c r="A16" s="14"/>
      <c r="B16" s="8"/>
      <c r="C16" s="8"/>
      <c r="D16" s="8"/>
      <c r="E16" s="8"/>
      <c r="F16" s="8"/>
      <c r="G16" s="8"/>
      <c r="H16" s="8"/>
      <c r="I16" s="8"/>
      <c r="J16" s="8"/>
      <c r="K16" s="8"/>
      <c r="L16" s="8"/>
      <c r="M16" s="8"/>
      <c r="N16" s="15"/>
    </row>
    <row r="17" spans="1:14" ht="21.6" thickBot="1" x14ac:dyDescent="0.35">
      <c r="A17" s="316" t="s">
        <v>308</v>
      </c>
      <c r="B17" s="317"/>
      <c r="C17" s="317"/>
      <c r="D17" s="317"/>
      <c r="E17" s="317"/>
      <c r="F17" s="317"/>
      <c r="G17" s="121"/>
      <c r="H17" s="121"/>
      <c r="I17" s="121"/>
      <c r="J17" s="121"/>
      <c r="K17" s="121"/>
      <c r="L17" s="121"/>
      <c r="M17" s="113"/>
      <c r="N17" s="15"/>
    </row>
    <row r="18" spans="1:14" x14ac:dyDescent="0.3">
      <c r="A18" s="122"/>
      <c r="B18" s="123" t="s">
        <v>23</v>
      </c>
      <c r="C18" s="123" t="s">
        <v>24</v>
      </c>
      <c r="D18" s="123" t="s">
        <v>25</v>
      </c>
      <c r="E18" s="123" t="s">
        <v>26</v>
      </c>
      <c r="F18" s="123" t="s">
        <v>27</v>
      </c>
      <c r="G18" s="123" t="s">
        <v>28</v>
      </c>
      <c r="H18" s="123" t="s">
        <v>29</v>
      </c>
      <c r="I18" s="123" t="s">
        <v>30</v>
      </c>
      <c r="J18" s="123" t="s">
        <v>31</v>
      </c>
      <c r="K18" s="123" t="s">
        <v>32</v>
      </c>
      <c r="L18" s="123" t="s">
        <v>33</v>
      </c>
      <c r="M18" s="124" t="s">
        <v>34</v>
      </c>
      <c r="N18" s="15"/>
    </row>
    <row r="19" spans="1:14" x14ac:dyDescent="0.3">
      <c r="A19" s="125" t="s">
        <v>36</v>
      </c>
      <c r="B19" s="75"/>
      <c r="C19" s="75"/>
      <c r="D19" s="75"/>
      <c r="E19" s="75"/>
      <c r="F19" s="75"/>
      <c r="G19" s="75"/>
      <c r="H19" s="74"/>
      <c r="I19" s="74"/>
      <c r="J19" s="74"/>
      <c r="K19" s="74"/>
      <c r="L19" s="74"/>
      <c r="M19" s="76"/>
      <c r="N19" s="15"/>
    </row>
    <row r="20" spans="1:14" x14ac:dyDescent="0.3">
      <c r="A20" s="125" t="s">
        <v>289</v>
      </c>
      <c r="B20" s="75"/>
      <c r="C20" s="75"/>
      <c r="D20" s="75"/>
      <c r="E20" s="75"/>
      <c r="F20" s="75"/>
      <c r="G20" s="75"/>
      <c r="H20" s="74"/>
      <c r="I20" s="74"/>
      <c r="J20" s="74"/>
      <c r="K20" s="74"/>
      <c r="L20" s="74"/>
      <c r="M20" s="76"/>
      <c r="N20" s="15"/>
    </row>
    <row r="21" spans="1:14" ht="15" thickBot="1" x14ac:dyDescent="0.35">
      <c r="A21" s="126" t="s">
        <v>288</v>
      </c>
      <c r="B21" s="127"/>
      <c r="C21" s="127"/>
      <c r="D21" s="127"/>
      <c r="E21" s="127"/>
      <c r="F21" s="127"/>
      <c r="G21" s="127"/>
      <c r="H21" s="109"/>
      <c r="I21" s="109"/>
      <c r="J21" s="109"/>
      <c r="K21" s="109"/>
      <c r="L21" s="109"/>
      <c r="M21" s="128"/>
      <c r="N21" s="15"/>
    </row>
    <row r="22" spans="1:14" ht="15" thickBot="1" x14ac:dyDescent="0.35">
      <c r="A22" s="17"/>
      <c r="B22" s="7"/>
      <c r="C22" s="7"/>
      <c r="D22" s="7"/>
      <c r="E22" s="7"/>
      <c r="F22" s="7"/>
      <c r="G22" s="7"/>
      <c r="H22" s="7"/>
      <c r="I22" s="7"/>
      <c r="J22" s="7"/>
      <c r="K22" s="7"/>
      <c r="L22" s="7"/>
      <c r="M22" s="7"/>
      <c r="N22" s="18"/>
    </row>
  </sheetData>
  <mergeCells count="3">
    <mergeCell ref="A1:B3"/>
    <mergeCell ref="A6:L6"/>
    <mergeCell ref="A17:F17"/>
  </mergeCells>
  <phoneticPr fontId="6" type="noConversion"/>
  <pageMargins left="0.7" right="0.7" top="0.75" bottom="0.75" header="0.3" footer="0.3"/>
  <pageSetup paperSize="9" orientation="portrait" r:id="rId1"/>
  <headerFooter>
    <oddHeader>&amp;C&amp;"Aptos"&amp;8&amp;K000000 General&amp;1#_x000D_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EEAE3-189B-4AB7-920F-5424F7CF7865}">
  <sheetPr>
    <tabColor theme="7" tint="0.79998168889431442"/>
  </sheetPr>
  <dimension ref="A1:AG42"/>
  <sheetViews>
    <sheetView zoomScale="55" zoomScaleNormal="55" workbookViewId="0">
      <selection activeCell="C1" sqref="C1:F3"/>
    </sheetView>
  </sheetViews>
  <sheetFormatPr defaultRowHeight="14.4" x14ac:dyDescent="0.3"/>
  <cols>
    <col min="1" max="1" width="15.6640625" customWidth="1"/>
    <col min="2" max="2" width="27.5546875" bestFit="1" customWidth="1"/>
    <col min="3" max="3" width="15" bestFit="1" customWidth="1"/>
    <col min="4" max="4" width="18" bestFit="1" customWidth="1"/>
    <col min="5" max="5" width="22.21875" bestFit="1" customWidth="1"/>
    <col min="6" max="7" width="15.6640625" customWidth="1"/>
    <col min="8" max="8" width="27.5546875" customWidth="1"/>
    <col min="9" max="20" width="11.21875" customWidth="1"/>
    <col min="21" max="22" width="12.5546875" customWidth="1"/>
    <col min="23" max="23" width="10.44140625" bestFit="1" customWidth="1"/>
    <col min="24" max="24" width="12.44140625" customWidth="1"/>
    <col min="25" max="44" width="12.5546875" customWidth="1"/>
  </cols>
  <sheetData>
    <row r="1" spans="1:33" ht="29.25" customHeight="1" x14ac:dyDescent="0.3">
      <c r="A1" s="318" t="e" vm="1">
        <v>#VALUE!</v>
      </c>
      <c r="B1" s="319"/>
      <c r="C1" s="323" t="s">
        <v>0</v>
      </c>
      <c r="D1" s="324"/>
      <c r="E1" s="324"/>
      <c r="F1" s="325"/>
      <c r="G1" s="243"/>
      <c r="H1" s="237"/>
      <c r="I1" s="237"/>
      <c r="J1" s="237"/>
      <c r="K1" s="237"/>
      <c r="L1" s="237"/>
      <c r="M1" s="237"/>
      <c r="N1" s="237"/>
      <c r="O1" s="237"/>
      <c r="P1" s="237"/>
      <c r="Q1" s="237"/>
      <c r="R1" s="237"/>
      <c r="S1" s="237"/>
      <c r="T1" s="237"/>
      <c r="U1" s="238"/>
    </row>
    <row r="2" spans="1:33" ht="15" customHeight="1" x14ac:dyDescent="0.3">
      <c r="A2" s="292"/>
      <c r="B2" s="320"/>
      <c r="C2" s="326"/>
      <c r="D2" s="327"/>
      <c r="E2" s="327"/>
      <c r="F2" s="328"/>
      <c r="G2" s="244"/>
      <c r="H2" s="31"/>
      <c r="I2" s="31"/>
      <c r="J2" s="31"/>
      <c r="K2" s="31"/>
      <c r="L2" s="31"/>
      <c r="M2" s="31"/>
      <c r="N2" s="31"/>
      <c r="O2" s="31"/>
      <c r="P2" s="31"/>
      <c r="Q2" s="31"/>
      <c r="R2" s="31"/>
      <c r="S2" s="31"/>
      <c r="T2" s="31"/>
      <c r="U2" s="205"/>
    </row>
    <row r="3" spans="1:33" ht="15" customHeight="1" thickBot="1" x14ac:dyDescent="0.35">
      <c r="A3" s="321"/>
      <c r="B3" s="322"/>
      <c r="C3" s="329"/>
      <c r="D3" s="330"/>
      <c r="E3" s="330"/>
      <c r="F3" s="331"/>
      <c r="G3" s="244"/>
      <c r="H3" s="31"/>
      <c r="I3" s="31"/>
      <c r="J3" s="31"/>
      <c r="K3" s="31"/>
      <c r="L3" s="31"/>
      <c r="M3" s="31"/>
      <c r="N3" s="31"/>
      <c r="O3" s="31"/>
      <c r="P3" s="31"/>
      <c r="Q3" s="31"/>
      <c r="R3" s="31"/>
      <c r="S3" s="31"/>
      <c r="T3" s="31"/>
      <c r="U3" s="205"/>
    </row>
    <row r="4" spans="1:33" ht="33" customHeight="1" thickBot="1" x14ac:dyDescent="0.35">
      <c r="A4" s="242" t="s">
        <v>346</v>
      </c>
      <c r="B4" s="149">
        <v>2026</v>
      </c>
      <c r="C4" s="332" t="s">
        <v>313</v>
      </c>
      <c r="D4" s="333"/>
      <c r="E4" s="334" t="s">
        <v>314</v>
      </c>
      <c r="F4" s="335"/>
      <c r="G4" s="241"/>
      <c r="H4" s="31"/>
      <c r="I4" s="31"/>
      <c r="J4" s="31"/>
      <c r="K4" s="31"/>
      <c r="L4" s="31"/>
      <c r="M4" s="31"/>
      <c r="N4" s="31"/>
      <c r="O4" s="31"/>
      <c r="P4" s="31"/>
      <c r="Q4" s="31"/>
      <c r="R4" s="31"/>
      <c r="S4" s="31"/>
      <c r="T4" s="31"/>
      <c r="U4" s="205"/>
    </row>
    <row r="5" spans="1:33" ht="15" thickBot="1" x14ac:dyDescent="0.35">
      <c r="A5" s="236"/>
      <c r="B5" s="237"/>
      <c r="C5" s="237"/>
      <c r="D5" s="237"/>
      <c r="E5" s="237"/>
      <c r="F5" s="238"/>
      <c r="G5" s="31"/>
      <c r="H5" s="31"/>
      <c r="I5" s="31"/>
      <c r="J5" s="31"/>
      <c r="K5" s="31"/>
      <c r="L5" s="31"/>
      <c r="M5" s="31"/>
      <c r="N5" s="31"/>
      <c r="O5" s="31"/>
      <c r="P5" s="31"/>
      <c r="Q5" s="31"/>
      <c r="R5" s="31"/>
      <c r="S5" s="31"/>
      <c r="T5" s="31"/>
      <c r="U5" s="205"/>
    </row>
    <row r="6" spans="1:33" ht="42.6" customHeight="1" x14ac:dyDescent="0.3">
      <c r="A6" s="30"/>
      <c r="B6" s="214" t="s">
        <v>330</v>
      </c>
      <c r="C6" s="215" t="s">
        <v>311</v>
      </c>
      <c r="D6" s="215" t="s">
        <v>318</v>
      </c>
      <c r="E6" s="216" t="s">
        <v>312</v>
      </c>
      <c r="F6" s="205"/>
      <c r="G6" s="31"/>
      <c r="H6" s="214" t="s">
        <v>330</v>
      </c>
      <c r="I6" s="239" t="s">
        <v>23</v>
      </c>
      <c r="J6" s="239" t="s">
        <v>24</v>
      </c>
      <c r="K6" s="239" t="s">
        <v>25</v>
      </c>
      <c r="L6" s="239" t="s">
        <v>26</v>
      </c>
      <c r="M6" s="239" t="s">
        <v>27</v>
      </c>
      <c r="N6" s="239" t="s">
        <v>28</v>
      </c>
      <c r="O6" s="239" t="s">
        <v>29</v>
      </c>
      <c r="P6" s="239" t="s">
        <v>30</v>
      </c>
      <c r="Q6" s="239" t="s">
        <v>31</v>
      </c>
      <c r="R6" s="239" t="s">
        <v>32</v>
      </c>
      <c r="S6" s="239" t="s">
        <v>33</v>
      </c>
      <c r="T6" s="240" t="s">
        <v>34</v>
      </c>
      <c r="U6" s="205"/>
    </row>
    <row r="7" spans="1:33" ht="43.8" customHeight="1" x14ac:dyDescent="0.3">
      <c r="A7" s="30"/>
      <c r="B7" s="210" t="s">
        <v>349</v>
      </c>
      <c r="C7" s="211">
        <f>SUM(Koonti!I7,Koonti!J7,Koonti!K7,Koonti!L7,Koonti!M7,Koonti!N7,Koonti!O7,Koonti!P7,Koonti!Q7,Koonti!R7,Koonti!S7,Koonti!T7)</f>
        <v>0</v>
      </c>
      <c r="D7" s="144"/>
      <c r="E7" s="212">
        <f>SUM(C7+D7)</f>
        <v>0</v>
      </c>
      <c r="F7" s="205"/>
      <c r="G7" s="31"/>
      <c r="H7" s="210" t="s">
        <v>349</v>
      </c>
      <c r="I7" s="74">
        <f>SUM(Työmaakoneet!L6:L255)</f>
        <v>0</v>
      </c>
      <c r="J7" s="74">
        <f>SUM(Työmaakoneet!O6:O255)</f>
        <v>0</v>
      </c>
      <c r="K7" s="74">
        <f>SUM(Työmaakoneet!R6:R255)</f>
        <v>0</v>
      </c>
      <c r="L7" s="74">
        <f>SUM(Työmaakoneet!U6:U255)</f>
        <v>0</v>
      </c>
      <c r="M7" s="74">
        <f>SUM(Työmaakoneet!X6:X255)</f>
        <v>0</v>
      </c>
      <c r="N7" s="74">
        <f>SUM(Työmaakoneet!AA6:AA255)</f>
        <v>0</v>
      </c>
      <c r="O7" s="74">
        <f>SUM(Työmaakoneet!AD6:AD255)</f>
        <v>0</v>
      </c>
      <c r="P7" s="74">
        <f>SUM(Työmaakoneet!AG6:AG255)</f>
        <v>0</v>
      </c>
      <c r="Q7" s="74">
        <f>SUM(Työmaakoneet!AJ6:AJ255)</f>
        <v>0</v>
      </c>
      <c r="R7" s="74">
        <f>SUM(Työmaakoneet!AM6:AM255)</f>
        <v>0</v>
      </c>
      <c r="S7" s="74">
        <f>SUM(Työmaakoneet!AP6:AP255)</f>
        <v>0</v>
      </c>
      <c r="T7" s="76">
        <f>SUM(Työmaakoneet!AS6:AS255)</f>
        <v>0</v>
      </c>
      <c r="U7" s="205"/>
    </row>
    <row r="8" spans="1:33" x14ac:dyDescent="0.3">
      <c r="A8" s="30"/>
      <c r="B8" s="220" t="s">
        <v>347</v>
      </c>
      <c r="C8" s="74">
        <f>SUM(Työmaakoneet!AW6:AW255)</f>
        <v>0</v>
      </c>
      <c r="D8" s="144"/>
      <c r="E8" s="76">
        <f>SUM(C8+D8)</f>
        <v>0</v>
      </c>
      <c r="F8" s="205"/>
      <c r="G8" s="31"/>
      <c r="H8" s="210" t="s">
        <v>347</v>
      </c>
      <c r="I8" s="74">
        <f>SUM(Työmaakoneet!M6:M255)</f>
        <v>0</v>
      </c>
      <c r="J8" s="74">
        <f>SUM(Työmaakoneet!P6:P255)</f>
        <v>0</v>
      </c>
      <c r="K8" s="74">
        <f>SUM(Työmaakoneet!S6:S255)</f>
        <v>0</v>
      </c>
      <c r="L8" s="74">
        <f>SUM(Työmaakoneet!V6:V255)</f>
        <v>0</v>
      </c>
      <c r="M8" s="74">
        <f>SUM(Työmaakoneet!Y6:Y255)</f>
        <v>0</v>
      </c>
      <c r="N8" s="74">
        <f>SUM(Työmaakoneet!AB6:AB255)</f>
        <v>0</v>
      </c>
      <c r="O8" s="74">
        <f>SUM(Työmaakoneet!AE6:AE255)</f>
        <v>0</v>
      </c>
      <c r="P8" s="74">
        <f>SUM(Työmaakoneet!AH6:AH255)</f>
        <v>0</v>
      </c>
      <c r="Q8" s="74">
        <f>SUM(Työmaakoneet!AK6:AK255)</f>
        <v>0</v>
      </c>
      <c r="R8" s="74">
        <f>SUM(Työmaakoneet!AN6:AN255)</f>
        <v>0</v>
      </c>
      <c r="S8" s="74">
        <f>SUM(Työmaakoneet!AQ6:AQ255)</f>
        <v>0</v>
      </c>
      <c r="T8" s="76">
        <f>SUM(Työmaakoneet!AT6:AT255)</f>
        <v>0</v>
      </c>
      <c r="U8" s="205"/>
    </row>
    <row r="9" spans="1:33" x14ac:dyDescent="0.3">
      <c r="A9" s="30"/>
      <c r="B9" s="227" t="s">
        <v>348</v>
      </c>
      <c r="C9" s="75">
        <f>SUM(Työmaakoneet!AX6:AX255)</f>
        <v>0</v>
      </c>
      <c r="D9" s="145"/>
      <c r="E9" s="76">
        <f>SUM(C9+D9)</f>
        <v>0</v>
      </c>
      <c r="F9" s="205"/>
      <c r="G9" s="31"/>
      <c r="H9" s="226" t="s">
        <v>348</v>
      </c>
      <c r="I9" s="74">
        <f>SUM(Työmaakoneet!N6:N255)</f>
        <v>0</v>
      </c>
      <c r="J9" s="74">
        <f>SUM(Työmaakoneet!Q6:Q255)</f>
        <v>0</v>
      </c>
      <c r="K9" s="74">
        <f>SUM(Työmaakoneet!T6:T255)</f>
        <v>0</v>
      </c>
      <c r="L9" s="74">
        <f>SUM(Työmaakoneet!W6:W255)</f>
        <v>0</v>
      </c>
      <c r="M9" s="74">
        <f>SUM(Työmaakoneet!Z6:Z255)</f>
        <v>0</v>
      </c>
      <c r="N9" s="74">
        <f>SUM(Työmaakoneet!AC6:AC255)</f>
        <v>0</v>
      </c>
      <c r="O9" s="74">
        <f>SUM(Työmaakoneet!AF6:AF255)</f>
        <v>0</v>
      </c>
      <c r="P9" s="74">
        <f>SUM(Työmaakoneet!AI6:AI255)</f>
        <v>0</v>
      </c>
      <c r="Q9" s="74">
        <f>SUM(Työmaakoneet!AL6:AL255)</f>
        <v>0</v>
      </c>
      <c r="R9" s="74">
        <f>SUM(Työmaakoneet!AO6:AO255)</f>
        <v>0</v>
      </c>
      <c r="S9" s="74">
        <f>SUM(Työmaakoneet!AR6:AR255)</f>
        <v>0</v>
      </c>
      <c r="T9" s="76">
        <f>SUM(Työmaakoneet!AU6:AU255)</f>
        <v>0</v>
      </c>
      <c r="U9" s="205"/>
    </row>
    <row r="10" spans="1:33" ht="86.4" customHeight="1" thickBot="1" x14ac:dyDescent="0.35">
      <c r="A10" s="30"/>
      <c r="B10" s="224" t="s">
        <v>352</v>
      </c>
      <c r="C10" s="143" cm="1">
        <f t="array" ref="C10">IFERROR(SUMPRODUCT(--(((LEFT(Työmaakoneet!$H$6:$H$255,5)="Sähkö")+(LEFT(Työmaakoneet!$H$6:$H$255,8)="Biokaasu")+(LEFT(Työmaakoneet!$H$6:$H$255,4)="Vety"))&gt;0),--(((Työmaakoneet!$AV$6:$AV$255)+(Työmaakoneet!$AW$6:$AW$255)+(Työmaakoneet!$AX$6:$AX$255))&gt;0))/SUMPRODUCT(--(((Työmaakoneet!$AV$6:$AV$255)+(Työmaakoneet!$AW$6:$AW$255)+(Työmaakoneet!$AX$6:$AX$255))&gt;0)),0)</f>
        <v>0</v>
      </c>
      <c r="D10" s="146"/>
      <c r="E10" s="223">
        <f>AVERAGE(C10:D10)</f>
        <v>0</v>
      </c>
      <c r="F10" s="205"/>
      <c r="G10" s="31"/>
      <c r="H10" s="224" t="s">
        <v>352</v>
      </c>
      <c r="I10" s="234" cm="1">
        <f t="array" ref="I10">IFERROR(SUMPRODUCT(--(((LEFT(Työmaakoneet!$H$6:$H$255,5)="Sähkö")+(LEFT(Työmaakoneet!$H$6:$H$255,8)="Biokaasu")+(LEFT(Työmaakoneet!$H$6:$H$255,4)="Vety"))&gt;0),--(((Työmaakoneet!L$6:L$255)+(Työmaakoneet!M$6:M$255)+(Työmaakoneet!N$6:N$255))&gt;0))/SUMPRODUCT(--(((Työmaakoneet!L$6:L$255)+(Työmaakoneet!M$6:M$255)+(Työmaakoneet!N$6:N$255))&gt;0)),0)</f>
        <v>0</v>
      </c>
      <c r="J10" s="234" cm="1">
        <f t="array" ref="J10">IFERROR(SUMPRODUCT(--(((LEFT(Työmaakoneet!$H$6:$H$255,5)="Sähkö")+(LEFT(Työmaakoneet!$H$6:$H$255,8)="Biokaasu")+(LEFT(Työmaakoneet!$H$6:$H$255,4)="Vety"))&gt;0),--(((Työmaakoneet!O$6:O$255)+(Työmaakoneet!P$6:P$255)+(Työmaakoneet!Q$6:Q$255))&gt;0))/SUMPRODUCT(--(((Työmaakoneet!O$6:O$255)+(Työmaakoneet!P$6:P$255)+(Työmaakoneet!Q$6:Q$255))&gt;0)),0)</f>
        <v>0</v>
      </c>
      <c r="K10" s="234" cm="1">
        <f t="array" ref="K10">IFERROR(SUMPRODUCT(--(((LEFT(Työmaakoneet!$H$6:$H$255,5)="Sähkö")+(LEFT(Työmaakoneet!$H$6:$H$255,8)="Biokaasu")+(LEFT(Työmaakoneet!$H$6:$H$255,4)="Vety"))&gt;0),--(((Työmaakoneet!R$6:R$255)+(Työmaakoneet!S$6:S$255)+(Työmaakoneet!T$6:T$255))&gt;0))/SUMPRODUCT(--(((Työmaakoneet!R$6:R$255)+(Työmaakoneet!S$6:S$255)+(Työmaakoneet!T$6:T$255))&gt;0)),0)</f>
        <v>0</v>
      </c>
      <c r="L10" s="234" cm="1">
        <f t="array" ref="L10">IFERROR(SUMPRODUCT(--(((LEFT(Työmaakoneet!$H$6:$H$255,5)="Sähkö")+(LEFT(Työmaakoneet!$H$6:$H$255,8)="Biokaasu")+(LEFT(Työmaakoneet!$H$6:$H$255,4)="Vety"))&gt;0),--(((Työmaakoneet!U$6:U$255)+(Työmaakoneet!V$6:V$255)+(Työmaakoneet!W$6:W$255))&gt;0))/SUMPRODUCT(--(((Työmaakoneet!U$6:U$255)+(Työmaakoneet!V$6:V$255)+(Työmaakoneet!W$6:W$255))&gt;0)),0)</f>
        <v>0</v>
      </c>
      <c r="M10" s="234" cm="1">
        <f t="array" ref="M10">IFERROR(SUMPRODUCT(--(((LEFT(Työmaakoneet!$H$6:$H$255,5)="Sähkö")+(LEFT(Työmaakoneet!$H$6:$H$255,8)="Biokaasu")+(LEFT(Työmaakoneet!$H$6:$H$255,4)="Vety"))&gt;0),--(((Työmaakoneet!X$6:X$255)+(Työmaakoneet!Y$6:Y$255)+(Työmaakoneet!Z$6:Z$255))&gt;0))/SUMPRODUCT(--(((Työmaakoneet!X$6:X$255)+(Työmaakoneet!Y$6:Y$255)+(Työmaakoneet!Z$6:Z$255))&gt;0)),0)</f>
        <v>0</v>
      </c>
      <c r="N10" s="234" cm="1">
        <f t="array" ref="N10">IFERROR(SUMPRODUCT(--(((LEFT(Työmaakoneet!$H$6:$H$255,5)="Sähkö")+(LEFT(Työmaakoneet!$H$6:$H$255,8)="Biokaasu")+(LEFT(Työmaakoneet!$H$6:$H$255,4)="Vety"))&gt;0),--(((Työmaakoneet!AA$6:AA$255)+(Työmaakoneet!AB$6:AB$255)+(Työmaakoneet!AC$6:AC$255))&gt;0))/SUMPRODUCT(--(((Työmaakoneet!AA$6:AA$255)+(Työmaakoneet!AB$6:AB$255)+(Työmaakoneet!AC$6:AC$255))&gt;0)),0)</f>
        <v>0</v>
      </c>
      <c r="O10" s="234" cm="1">
        <f t="array" ref="O10">IFERROR(SUMPRODUCT(--(((LEFT(Työmaakoneet!$H$6:$H$255,5)="Sähkö")+(LEFT(Työmaakoneet!$H$6:$H$255,8)="Biokaasu")+(LEFT(Työmaakoneet!$H$6:$H$255,4)="Vety"))&gt;0),--(((Työmaakoneet!AD$6:AD$255)+(Työmaakoneet!AE$6:AE$255)+(Työmaakoneet!AF$6:AF$255))&gt;0))/SUMPRODUCT(--(((Työmaakoneet!AD$6:AD$255)+(Työmaakoneet!AE$6:AE$255)+(Työmaakoneet!AF$6:AF$255))&gt;0)),0)</f>
        <v>0</v>
      </c>
      <c r="P10" s="234" cm="1">
        <f t="array" ref="P10">IFERROR(SUMPRODUCT(--(((LEFT(Työmaakoneet!$H$6:$H$255,5)="Sähkö")+(LEFT(Työmaakoneet!$H$6:$H$255,8)="Biokaasu")+(LEFT(Työmaakoneet!$H$6:$H$255,4)="Vety"))&gt;0),--(((Työmaakoneet!AG$6:AG$255)+(Työmaakoneet!AH$6:AH$255)+(Työmaakoneet!AI$6:AI$255))&gt;0))/SUMPRODUCT(--(((Työmaakoneet!AG$6:AG$255)+(Työmaakoneet!AH$6:AH$255)+(Työmaakoneet!AI$6:AI$255))&gt;0)),0)</f>
        <v>0</v>
      </c>
      <c r="Q10" s="234" cm="1">
        <f t="array" ref="Q10">IFERROR(SUMPRODUCT(--(((LEFT(Työmaakoneet!$H$6:$H$255,5)="Sähkö")+(LEFT(Työmaakoneet!$H$6:$H$255,8)="Biokaasu")+(LEFT(Työmaakoneet!$H$6:$H$255,4)="Vety"))&gt;0),--(((Työmaakoneet!AJ$6:AJ$255)+(Työmaakoneet!AK$6:AK$255)+(Työmaakoneet!AL$6:AL$255))&gt;0))/SUMPRODUCT(--(((Työmaakoneet!AJ$6:AJ$255)+(Työmaakoneet!AK$6:AK$255)+(Työmaakoneet!AL$6:AL$255))&gt;0)),0)</f>
        <v>0</v>
      </c>
      <c r="R10" s="234" cm="1">
        <f t="array" ref="R10">IFERROR(SUMPRODUCT(--(((LEFT(Työmaakoneet!$H$6:$H$255,5)="Sähkö")+(LEFT(Työmaakoneet!$H$6:$H$255,8)="Biokaasu")+(LEFT(Työmaakoneet!$H$6:$H$255,4)="Vety"))&gt;0),--(((Työmaakoneet!AM$6:AM$255)+(Työmaakoneet!AN$6:AN$255)+(Työmaakoneet!AO$6:AO$255))&gt;0))/SUMPRODUCT(--(((Työmaakoneet!AM$6:AM$255)+(Työmaakoneet!AN$6:AN$255)+(Työmaakoneet!AO$6:AO$255))&gt;0)),0)</f>
        <v>0</v>
      </c>
      <c r="S10" s="234" cm="1">
        <f t="array" ref="S10">IFERROR(SUMPRODUCT(--(((LEFT(Työmaakoneet!$H$6:$H$255,5)="Sähkö")+(LEFT(Työmaakoneet!$H$6:$H$255,8)="Biokaasu")+(LEFT(Työmaakoneet!$H$6:$H$255,4)="Vety"))&gt;0),--(((Työmaakoneet!AP$6:AP$255)+(Työmaakoneet!AQ$6:AQ$255)+(Työmaakoneet!AR$6:AR$255))&gt;0))/SUMPRODUCT(--(((Työmaakoneet!AP$6:AP$255)+(Työmaakoneet!AQ$6:AQ$255)+(Työmaakoneet!AR$6:AR$255))&gt;0)),0)</f>
        <v>0</v>
      </c>
      <c r="T10" s="235" cm="1">
        <f t="array" ref="T10">IFERROR(SUMPRODUCT(--(((LEFT(Työmaakoneet!$H$6:$H$255,5)="Sähkö")+(LEFT(Työmaakoneet!$H$6:$H$255,8)="Biokaasu")+(LEFT(Työmaakoneet!$H$6:$H$255,4)="Vety"))&gt;0),--(((Työmaakoneet!AS$6:AS$255)+(Työmaakoneet!AT$6:AT$255)+(Työmaakoneet!AU$6:AU$255))&gt;0))/SUMPRODUCT(--(((Työmaakoneet!AS$6:AS$255)+(Työmaakoneet!AT$6:AT$255)+(Työmaakoneet!AU$6:AU$255))&gt;0)),0)</f>
        <v>0</v>
      </c>
      <c r="U10" s="205"/>
    </row>
    <row r="11" spans="1:33" ht="15" thickBot="1" x14ac:dyDescent="0.35">
      <c r="A11" s="30"/>
      <c r="B11" s="31"/>
      <c r="C11" s="31"/>
      <c r="D11" s="31"/>
      <c r="E11" s="31"/>
      <c r="F11" s="205"/>
      <c r="G11" s="31"/>
      <c r="H11" s="31"/>
      <c r="I11" s="31"/>
      <c r="J11" s="31"/>
      <c r="K11" s="31"/>
      <c r="L11" s="31"/>
      <c r="M11" s="31"/>
      <c r="N11" s="31"/>
      <c r="O11" s="31"/>
      <c r="P11" s="31"/>
      <c r="Q11" s="31"/>
      <c r="R11" s="31"/>
      <c r="S11" s="31"/>
      <c r="T11" s="31"/>
      <c r="U11" s="205"/>
    </row>
    <row r="12" spans="1:33" ht="45" customHeight="1" x14ac:dyDescent="0.3">
      <c r="A12" s="233"/>
      <c r="B12" s="214" t="s">
        <v>364</v>
      </c>
      <c r="C12" s="215" t="s">
        <v>311</v>
      </c>
      <c r="D12" s="215" t="s">
        <v>318</v>
      </c>
      <c r="E12" s="216" t="s">
        <v>312</v>
      </c>
      <c r="F12" s="231"/>
      <c r="G12" s="232"/>
      <c r="H12" s="214" t="s">
        <v>364</v>
      </c>
      <c r="I12" s="215" t="s">
        <v>23</v>
      </c>
      <c r="J12" s="215" t="s">
        <v>24</v>
      </c>
      <c r="K12" s="215" t="s">
        <v>25</v>
      </c>
      <c r="L12" s="215" t="s">
        <v>26</v>
      </c>
      <c r="M12" s="215" t="s">
        <v>27</v>
      </c>
      <c r="N12" s="215" t="s">
        <v>28</v>
      </c>
      <c r="O12" s="215" t="s">
        <v>29</v>
      </c>
      <c r="P12" s="215" t="s">
        <v>30</v>
      </c>
      <c r="Q12" s="215" t="s">
        <v>31</v>
      </c>
      <c r="R12" s="215" t="s">
        <v>32</v>
      </c>
      <c r="S12" s="215" t="s">
        <v>33</v>
      </c>
      <c r="T12" s="216" t="s">
        <v>34</v>
      </c>
      <c r="U12" s="231"/>
      <c r="V12" s="3"/>
      <c r="W12" s="3"/>
      <c r="X12" s="3"/>
      <c r="Y12" s="3"/>
      <c r="Z12" s="3"/>
      <c r="AA12" s="3"/>
      <c r="AB12" s="3"/>
      <c r="AC12" s="3"/>
      <c r="AD12" s="3"/>
      <c r="AE12" s="3"/>
      <c r="AF12" s="3"/>
      <c r="AG12" s="3"/>
    </row>
    <row r="13" spans="1:33" ht="43.8" customHeight="1" x14ac:dyDescent="0.3">
      <c r="A13" s="233"/>
      <c r="B13" s="228" t="s">
        <v>349</v>
      </c>
      <c r="C13" s="211">
        <f>SUM(I13:T13)</f>
        <v>0</v>
      </c>
      <c r="D13" s="144"/>
      <c r="E13" s="212">
        <f>SUM(C13+D13)</f>
        <v>0</v>
      </c>
      <c r="F13" s="231"/>
      <c r="G13" s="232"/>
      <c r="H13" s="228" t="s">
        <v>349</v>
      </c>
      <c r="I13" s="211">
        <f>SUMIFS(Kuljetuskalusto!M$6:M$255,Kuljetuskalusto!$I$6:$I$255,"Sisäinen")</f>
        <v>0</v>
      </c>
      <c r="J13" s="211">
        <f>SUMIFS(Kuljetuskalusto!P$6:P$255,Kuljetuskalusto!$I$6:$I$255,"Sisäinen")</f>
        <v>0</v>
      </c>
      <c r="K13" s="211">
        <f>SUMIFS(Kuljetuskalusto!S$6:S$255,Kuljetuskalusto!$I$6:$I$255,"Sisäinen")</f>
        <v>0</v>
      </c>
      <c r="L13" s="211">
        <f>SUMIFS(Kuljetuskalusto!V$6:V$255,Kuljetuskalusto!$I$6:$I$255,"Sisäinen")</f>
        <v>0</v>
      </c>
      <c r="M13" s="211">
        <f>SUMIFS(Kuljetuskalusto!Y$6:Y$255,Kuljetuskalusto!$I$6:$I$255,"Sisäinen")</f>
        <v>0</v>
      </c>
      <c r="N13" s="211">
        <f>SUMIFS(Kuljetuskalusto!AB$6:AB$255,Kuljetuskalusto!$I$6:$I$255,"Sisäinen")</f>
        <v>0</v>
      </c>
      <c r="O13" s="211">
        <f>SUMIFS(Kuljetuskalusto!AE$6:AE$255,Kuljetuskalusto!$I$6:$I$255,"Sisäinen")</f>
        <v>0</v>
      </c>
      <c r="P13" s="211">
        <f>SUMIFS(Kuljetuskalusto!AH$6:AH$255,Kuljetuskalusto!$I$6:$I$255,"Sisäinen")</f>
        <v>0</v>
      </c>
      <c r="Q13" s="211">
        <f>SUMIFS(Kuljetuskalusto!AK$6:AK$255,Kuljetuskalusto!$I$6:$I$255,"Sisäinen")</f>
        <v>0</v>
      </c>
      <c r="R13" s="211">
        <f>SUMIFS(Kuljetuskalusto!AN$6:AN$255,Kuljetuskalusto!$I$6:$I$255,"Sisäinen")</f>
        <v>0</v>
      </c>
      <c r="S13" s="211">
        <f>SUMIFS(Kuljetuskalusto!AQ$6:AQ$255,Kuljetuskalusto!$I$6:$I$255,"Sisäinen")</f>
        <v>0</v>
      </c>
      <c r="T13" s="212">
        <f>SUMIFS(Kuljetuskalusto!AT$6:AT$255,Kuljetuskalusto!$I$6:$I$255,"Sisäinen")</f>
        <v>0</v>
      </c>
      <c r="U13" s="231"/>
      <c r="V13" s="3"/>
      <c r="W13" s="3"/>
      <c r="X13" s="3"/>
      <c r="Y13" s="3"/>
      <c r="Z13" s="3"/>
      <c r="AA13" s="3"/>
      <c r="AB13" s="3"/>
      <c r="AC13" s="3"/>
      <c r="AD13" s="3"/>
      <c r="AE13" s="3"/>
      <c r="AF13" s="3"/>
      <c r="AG13" s="3"/>
    </row>
    <row r="14" spans="1:33" x14ac:dyDescent="0.3">
      <c r="A14" s="30"/>
      <c r="B14" s="220" t="s">
        <v>347</v>
      </c>
      <c r="C14" s="211">
        <f>SUM(I14:T14)</f>
        <v>0</v>
      </c>
      <c r="D14" s="144"/>
      <c r="E14" s="212">
        <f>SUM(C14+D14)</f>
        <v>0</v>
      </c>
      <c r="F14" s="205"/>
      <c r="G14" s="31"/>
      <c r="H14" s="220" t="s">
        <v>347</v>
      </c>
      <c r="I14" s="211">
        <f>SUMIFS(Kuljetuskalusto!N$6:N$255,Kuljetuskalusto!$I$6:$I$255,"Sisäinen")</f>
        <v>0</v>
      </c>
      <c r="J14" s="211">
        <f>SUMIFS(Kuljetuskalusto!Q$6:Q$255,Kuljetuskalusto!$I$6:$I$255,"Sisäinen")</f>
        <v>0</v>
      </c>
      <c r="K14" s="211">
        <f>SUMIFS(Kuljetuskalusto!T$6:T$255,Kuljetuskalusto!$I$6:$I$255,"Sisäinen")</f>
        <v>0</v>
      </c>
      <c r="L14" s="211">
        <f>SUMIFS(Kuljetuskalusto!W$6:W$255,Kuljetuskalusto!$I$6:$I$255,"Sisäinen")</f>
        <v>0</v>
      </c>
      <c r="M14" s="211">
        <f>SUMIFS(Kuljetuskalusto!Z$6:Z$255,Kuljetuskalusto!$I$6:$I$255,"Sisäinen")</f>
        <v>0</v>
      </c>
      <c r="N14" s="211">
        <f>SUMIFS(Kuljetuskalusto!AC$6:AC$255,Kuljetuskalusto!$I$6:$I$255,"Sisäinen")</f>
        <v>0</v>
      </c>
      <c r="O14" s="211">
        <f>SUMIFS(Kuljetuskalusto!AF$6:AF$255,Kuljetuskalusto!$I$6:$I$255,"Sisäinen")</f>
        <v>0</v>
      </c>
      <c r="P14" s="211">
        <f>SUMIFS(Kuljetuskalusto!AI$6:AI$255,Kuljetuskalusto!$I$6:$I$255,"Sisäinen")</f>
        <v>0</v>
      </c>
      <c r="Q14" s="211">
        <f>SUMIFS(Kuljetuskalusto!AL$6:AL$255,Kuljetuskalusto!$I$6:$I$255,"Sisäinen")</f>
        <v>0</v>
      </c>
      <c r="R14" s="211">
        <f>SUMIFS(Kuljetuskalusto!AO$6:AO$255,Kuljetuskalusto!$I$6:$I$255,"Sisäinen")</f>
        <v>0</v>
      </c>
      <c r="S14" s="211">
        <f>SUMIFS(Kuljetuskalusto!AR$6:AR$255,Kuljetuskalusto!$I$6:$I$255,"Sisäinen")</f>
        <v>0</v>
      </c>
      <c r="T14" s="212">
        <f>SUMIFS(Kuljetuskalusto!AU$6:AU$255,Kuljetuskalusto!$I$6:$I$255,"Sisäinen")</f>
        <v>0</v>
      </c>
      <c r="U14" s="205"/>
    </row>
    <row r="15" spans="1:33" x14ac:dyDescent="0.3">
      <c r="A15" s="30"/>
      <c r="B15" s="227" t="s">
        <v>348</v>
      </c>
      <c r="C15" s="211">
        <f>SUM(I15:T15)</f>
        <v>0</v>
      </c>
      <c r="D15" s="144"/>
      <c r="E15" s="212">
        <f>C15+D15</f>
        <v>0</v>
      </c>
      <c r="F15" s="205"/>
      <c r="G15" s="31"/>
      <c r="H15" s="226" t="s">
        <v>348</v>
      </c>
      <c r="I15" s="211">
        <f>SUMIFS(Kuljetuskalusto!O$6:O$255,Kuljetuskalusto!$I$6:$I$255,"Sisäinen")</f>
        <v>0</v>
      </c>
      <c r="J15" s="211">
        <f>SUMIFS(Kuljetuskalusto!R$6:R$255,Kuljetuskalusto!$I$6:$I$255,"Sisäinen")</f>
        <v>0</v>
      </c>
      <c r="K15" s="211">
        <f>SUMIFS(Kuljetuskalusto!U$6:U$255,Kuljetuskalusto!$I$6:$I$255,"Sisäinen")</f>
        <v>0</v>
      </c>
      <c r="L15" s="211">
        <f>SUMIFS(Kuljetuskalusto!X$6:X$255,Kuljetuskalusto!$I$6:$I$255,"Sisäinen")</f>
        <v>0</v>
      </c>
      <c r="M15" s="211">
        <f>SUMIFS(Kuljetuskalusto!AA$6:AA$255,Kuljetuskalusto!$I$6:$I$255,"Sisäinen")</f>
        <v>0</v>
      </c>
      <c r="N15" s="211">
        <f>SUMIFS(Kuljetuskalusto!AD$6:AD$255,Kuljetuskalusto!$I$6:$I$255,"Sisäinen")</f>
        <v>0</v>
      </c>
      <c r="O15" s="211">
        <f>SUMIFS(Kuljetuskalusto!AG$6:AG$255,Kuljetuskalusto!$I$6:$I$255,"Sisäinen")</f>
        <v>0</v>
      </c>
      <c r="P15" s="211">
        <f>SUMIFS(Kuljetuskalusto!AJ$6:AJ$255,Kuljetuskalusto!$I$6:$I$255,"Sisäinen")</f>
        <v>0</v>
      </c>
      <c r="Q15" s="211">
        <f>SUMIFS(Kuljetuskalusto!AM$6:AM$255,Kuljetuskalusto!$I$6:$I$255,"Sisäinen")</f>
        <v>0</v>
      </c>
      <c r="R15" s="211">
        <f>SUMIFS(Kuljetuskalusto!AP$6:AP$255,Kuljetuskalusto!$I$6:$I$255,"Sisäinen")</f>
        <v>0</v>
      </c>
      <c r="S15" s="211">
        <f>SUMIFS(Kuljetuskalusto!AS$6:AS$255,Kuljetuskalusto!$I$6:$I$255,"Sisäinen")</f>
        <v>0</v>
      </c>
      <c r="T15" s="212">
        <f>SUMIFS(Kuljetuskalusto!AV$6:AV$255,Kuljetuskalusto!$I$6:$I$255,"Sisäinen")</f>
        <v>0</v>
      </c>
      <c r="U15" s="205"/>
    </row>
    <row r="16" spans="1:33" ht="58.2" thickBot="1" x14ac:dyDescent="0.35">
      <c r="A16" s="30"/>
      <c r="B16" s="224" t="s">
        <v>353</v>
      </c>
      <c r="C16" s="225" cm="1">
        <f t="array" ref="C16">IFERROR(SUMPRODUCT(--(((LEFT(Kuljetuskalusto!$H$6:$H$255,5)="Sähkö")+(LEFT(Kuljetuskalusto!$H$6:$H$255,8)="Biokaasu")+(LEFT(Kuljetuskalusto!$H$6:$H$255,4)="Vety"))&gt;0),--(Kuljetuskalusto!$I$6:$I$255="Sisäinen"),--(((Kuljetuskalusto!$AW$6:$AW$255)+(Kuljetuskalusto!$AX$6:$AX$255)+(Kuljetuskalusto!$AY$6:$AY$255))&gt;0))/SUMPRODUCT(--(Kuljetuskalusto!$I$6:$I$255="Sisäinen"),--(((Kuljetuskalusto!$AW$6:$AW$255)+(Kuljetuskalusto!$AX$6:$AX$255)+(Kuljetuskalusto!$AY$6:$AY$255))&gt;0)),0)</f>
        <v>0</v>
      </c>
      <c r="D16" s="146"/>
      <c r="E16" s="223">
        <f>AVERAGE(C16:D16)</f>
        <v>0</v>
      </c>
      <c r="F16" s="205"/>
      <c r="G16" s="31"/>
      <c r="H16" s="224" t="s">
        <v>353</v>
      </c>
      <c r="I16" s="225" cm="1">
        <f t="array" ref="I16">IFERROR(SUMPRODUCT(--(((LEFT(Kuljetuskalusto!$H$6:$H$255,5)="Sähkö")+(LEFT(Kuljetuskalusto!$H$6:$H$255,8)="Biokaasu")+(LEFT(Kuljetuskalusto!$H$6:$H$255,4)="Vety"))&gt;0),--(Kuljetuskalusto!$I$6:$I$255="Sisäinen"),--(((Kuljetuskalusto!M$6:M$255)+(Kuljetuskalusto!N$6:N$255)+(Kuljetuskalusto!O$6:O$255))&gt;0))/SUMPRODUCT(--(Kuljetuskalusto!$I$6:$I$255="Sisäinen"),--(((Kuljetuskalusto!M$6:M$255)+(Kuljetuskalusto!N$6:N$255)+(Kuljetuskalusto!O$6:O$255))&gt;0)),0)</f>
        <v>0</v>
      </c>
      <c r="J16" s="225" cm="1">
        <f t="array" ref="J16">IFERROR(SUMPRODUCT(--(((LEFT(Kuljetuskalusto!$H$6:$H$255,5)="Sähkö")+(LEFT(Kuljetuskalusto!$H$6:$H$255,8)="Biokaasu")+(LEFT(Kuljetuskalusto!$H$6:$H$255,4)="Vety"))&gt;0),--(Kuljetuskalusto!$I$6:$I$255="Sisäinen"),--(((Kuljetuskalusto!P$6:P$255)+(Kuljetuskalusto!Q$6:Q$255)+(Kuljetuskalusto!R$6:R$255))&gt;0))/SUMPRODUCT(--(Kuljetuskalusto!$I$6:$I$255="Sisäinen"),--(((Kuljetuskalusto!P$6:P$255)+(Kuljetuskalusto!Q$6:Q$255)+(Kuljetuskalusto!R$6:R$255))&gt;0)),0)</f>
        <v>0</v>
      </c>
      <c r="K16" s="225" cm="1">
        <f t="array" ref="K16">IFERROR(SUMPRODUCT(--(((LEFT(Kuljetuskalusto!$H$6:$H$255,5)="Sähkö")+(LEFT(Kuljetuskalusto!$H$6:$H$255,8)="Biokaasu")+(LEFT(Kuljetuskalusto!$H$6:$H$255,4)="Vety"))&gt;0),--(Kuljetuskalusto!$I$6:$I$255="Sisäinen"),--(((Kuljetuskalusto!S$6:S$255)+(Kuljetuskalusto!T$6:T$255)+(Kuljetuskalusto!U$6:U$255))&gt;0))/SUMPRODUCT(--(Kuljetuskalusto!$I$6:$I$255="Sisäinen"),--(((Kuljetuskalusto!S$6:S$255)+(Kuljetuskalusto!T$6:T$255)+(Kuljetuskalusto!U$6:U$255))&gt;0)),0)</f>
        <v>0</v>
      </c>
      <c r="L16" s="225" cm="1">
        <f t="array" ref="L16">IFERROR(SUMPRODUCT(--(((LEFT(Kuljetuskalusto!$H$6:$H$255,5)="Sähkö")+(LEFT(Kuljetuskalusto!$H$6:$H$255,8)="Biokaasu")+(LEFT(Kuljetuskalusto!$H$6:$H$255,4)="Vety"))&gt;0),--(Kuljetuskalusto!$I$6:$I$255="Sisäinen"),--(((Kuljetuskalusto!V$6:V$255)+(Kuljetuskalusto!W$6:W$255)+(Kuljetuskalusto!X$6:X$255))&gt;0))/SUMPRODUCT(--(Kuljetuskalusto!$I$6:$I$255="Sisäinen"),--(((Kuljetuskalusto!V$6:V$255)+(Kuljetuskalusto!W$6:W$255)+(Kuljetuskalusto!X$6:X$255))&gt;0)),0)</f>
        <v>0</v>
      </c>
      <c r="M16" s="225" cm="1">
        <f t="array" ref="M16">IFERROR(SUMPRODUCT(--(((LEFT(Kuljetuskalusto!$H$6:$H$255,5)="Sähkö")+(LEFT(Kuljetuskalusto!$H$6:$H$255,8)="Biokaasu")+(LEFT(Kuljetuskalusto!$H$6:$H$255,4)="Vety"))&gt;0),--(Kuljetuskalusto!$I$6:$I$255="Sisäinen"),--(((Kuljetuskalusto!Y$6:Y$255)+(Kuljetuskalusto!Z$6:Z$255)+(Kuljetuskalusto!AA$6:AA$255))&gt;0))/SUMPRODUCT(--(Kuljetuskalusto!$I$6:$I$255="Sisäinen"),--(((Kuljetuskalusto!Y$6:Y$255)+(Kuljetuskalusto!Z$6:Z$255)+(Kuljetuskalusto!AA$6:AA$255))&gt;0)),0)</f>
        <v>0</v>
      </c>
      <c r="N16" s="225" cm="1">
        <f t="array" ref="N16">IFERROR(SUMPRODUCT(--(((LEFT(Kuljetuskalusto!$H$6:$H$255,5)="Sähkö")+(LEFT(Kuljetuskalusto!$H$6:$H$255,8)="Biokaasu")+(LEFT(Kuljetuskalusto!$H$6:$H$255,4)="Vety"))&gt;0),--(Kuljetuskalusto!$I$6:$I$255="Sisäinen"),--(((Kuljetuskalusto!AB$6:AB$255)+(Kuljetuskalusto!AC$6:AC$255)+(Kuljetuskalusto!AD$6:AD$255))&gt;0))/SUMPRODUCT(--(Kuljetuskalusto!$I$6:$I$255="Sisäinen"),--(((Kuljetuskalusto!AB$6:AB$255)+(Kuljetuskalusto!AC$6:AC$255)+(Kuljetuskalusto!AD$6:AD$255))&gt;0)),0)</f>
        <v>0</v>
      </c>
      <c r="O16" s="225" cm="1">
        <f t="array" ref="O16">IFERROR(SUMPRODUCT(--(((LEFT(Kuljetuskalusto!$H$6:$H$255,5)="Sähkö")+(LEFT(Kuljetuskalusto!$H$6:$H$255,8)="Biokaasu")+(LEFT(Kuljetuskalusto!$H$6:$H$255,4)="Vety"))&gt;0),--(Kuljetuskalusto!$I$6:$I$255="Sisäinen"),--(((Kuljetuskalusto!AE$6:AE$255)+(Kuljetuskalusto!AF$6:AF$255)+(Kuljetuskalusto!AG$6:AG$255))&gt;0))/SUMPRODUCT(--(Kuljetuskalusto!$I$6:$I$255="Sisäinen"),--(((Kuljetuskalusto!AE$6:AE$255)+(Kuljetuskalusto!AF$6:AF$255)+(Kuljetuskalusto!AG$6:AG$255))&gt;0)),0)</f>
        <v>0</v>
      </c>
      <c r="P16" s="225" cm="1">
        <f t="array" ref="P16">IFERROR(SUMPRODUCT(--(((LEFT(Kuljetuskalusto!$H$6:$H$255,5)="Sähkö")+(LEFT(Kuljetuskalusto!$H$6:$H$255,8)="Biokaasu")+(LEFT(Kuljetuskalusto!$H$6:$H$255,4)="Vety"))&gt;0),--(Kuljetuskalusto!$I$6:$I$255="Sisäinen"),--(((Kuljetuskalusto!AH$6:AH$255)+(Kuljetuskalusto!AI$6:AI$255)+(Kuljetuskalusto!AJ$6:AJ$255))&gt;0))/SUMPRODUCT(--(Kuljetuskalusto!$I$6:$I$255="Sisäinen"),--(((Kuljetuskalusto!AH$6:AH$255)+(Kuljetuskalusto!AI$6:AI$255)+(Kuljetuskalusto!AJ$6:AJ$255))&gt;0)),0)</f>
        <v>0</v>
      </c>
      <c r="Q16" s="225" cm="1">
        <f t="array" ref="Q16">IFERROR(SUMPRODUCT(--(((LEFT(Kuljetuskalusto!$H$6:$H$255,5)="Sähkö")+(LEFT(Kuljetuskalusto!$H$6:$H$255,8)="Biokaasu")+(LEFT(Kuljetuskalusto!$H$6:$H$255,4)="Vety"))&gt;0),--(Kuljetuskalusto!$I$6:$I$255="Sisäinen"),--(((Kuljetuskalusto!AK$6:AK$255)+(Kuljetuskalusto!AL$6:AL$255)+(Kuljetuskalusto!AM$6:AM$255))&gt;0))/SUMPRODUCT(--(Kuljetuskalusto!$I$6:$I$255="Sisäinen"),--(((Kuljetuskalusto!AK$6:AK$255)+(Kuljetuskalusto!AL$6:AL$255)+(Kuljetuskalusto!AM$6:AM$255))&gt;0)),0)</f>
        <v>0</v>
      </c>
      <c r="R16" s="225" cm="1">
        <f t="array" ref="R16">IFERROR(SUMPRODUCT(--(((LEFT(Kuljetuskalusto!$H$6:$H$255,5)="Sähkö")+(LEFT(Kuljetuskalusto!$H$6:$H$255,8)="Biokaasu")+(LEFT(Kuljetuskalusto!$H$6:$H$255,4)="Vety"))&gt;0),--(Kuljetuskalusto!$I$6:$I$255="Sisäinen"),--(((Kuljetuskalusto!AN$6:AN$255)+(Kuljetuskalusto!AO$6:AO$255)+(Kuljetuskalusto!AP$6:AP$255))&gt;0))/SUMPRODUCT(--(Kuljetuskalusto!$I$6:$I$255="Sisäinen"),--(((Kuljetuskalusto!AN$6:AN$255)+(Kuljetuskalusto!AO$6:AO$255)+(Kuljetuskalusto!AP$6:AP$255))&gt;0)),0)</f>
        <v>0</v>
      </c>
      <c r="S16" s="225" cm="1">
        <f t="array" ref="S16">IFERROR(SUMPRODUCT(--(((LEFT(Kuljetuskalusto!$H$6:$H$255,5)="Sähkö")+(LEFT(Kuljetuskalusto!$H$6:$H$255,8)="Biokaasu")+(LEFT(Kuljetuskalusto!$H$6:$H$255,4)="Vety"))&gt;0),--(Kuljetuskalusto!$I$6:$I$255="Sisäinen"),--(((Kuljetuskalusto!AQ$6:AQ$255)+(Kuljetuskalusto!AR$6:AR$255)+(Kuljetuskalusto!AS$6:AS$255))&gt;0))/SUMPRODUCT(--(Kuljetuskalusto!$I$6:$I$255="Sisäinen"),--(((Kuljetuskalusto!AQ$6:AQ$255)+(Kuljetuskalusto!AR$6:AR$255)+(Kuljetuskalusto!AS$6:AS$255))&gt;0)),0)</f>
        <v>0</v>
      </c>
      <c r="T16" s="223" cm="1">
        <f t="array" ref="T16">IFERROR(SUMPRODUCT(--(((LEFT(Kuljetuskalusto!$H$6:$H$255,5)="Sähkö")+(LEFT(Kuljetuskalusto!$H$6:$H$255,8)="Biokaasu")+(LEFT(Kuljetuskalusto!$H$6:$H$255,4)="Vety"))&gt;0),--(Kuljetuskalusto!$I$6:$I$255="Sisäinen"),--(((Kuljetuskalusto!AT$6:AT$255)+(Kuljetuskalusto!AU$6:AU$255)+(Kuljetuskalusto!AV$6:AV$255))&gt;0))/SUMPRODUCT(--(Kuljetuskalusto!$I$6:$I$255="Sisäinen"),--(((Kuljetuskalusto!AT$6:AT$255)+(Kuljetuskalusto!AU$6:AU$255)+(Kuljetuskalusto!AV$6:AV$255))&gt;0)),0)</f>
        <v>0</v>
      </c>
      <c r="U16" s="205"/>
    </row>
    <row r="17" spans="1:21" ht="15" thickBot="1" x14ac:dyDescent="0.35">
      <c r="A17" s="30"/>
      <c r="B17" s="229"/>
      <c r="C17" s="230"/>
      <c r="D17" s="230"/>
      <c r="E17" s="230"/>
      <c r="F17" s="205"/>
      <c r="G17" s="31"/>
      <c r="H17" s="229"/>
      <c r="I17" s="31"/>
      <c r="J17" s="31"/>
      <c r="K17" s="31"/>
      <c r="L17" s="31"/>
      <c r="M17" s="31"/>
      <c r="N17" s="31"/>
      <c r="O17" s="31"/>
      <c r="P17" s="31"/>
      <c r="Q17" s="31"/>
      <c r="R17" s="31"/>
      <c r="S17" s="31"/>
      <c r="T17" s="31"/>
      <c r="U17" s="205"/>
    </row>
    <row r="18" spans="1:21" ht="45" customHeight="1" x14ac:dyDescent="0.3">
      <c r="A18" s="30"/>
      <c r="B18" s="214" t="s">
        <v>363</v>
      </c>
      <c r="C18" s="215" t="s">
        <v>311</v>
      </c>
      <c r="D18" s="215" t="s">
        <v>318</v>
      </c>
      <c r="E18" s="216" t="s">
        <v>312</v>
      </c>
      <c r="F18" s="205"/>
      <c r="G18" s="31"/>
      <c r="H18" s="214" t="s">
        <v>363</v>
      </c>
      <c r="I18" s="215" t="s">
        <v>23</v>
      </c>
      <c r="J18" s="215" t="s">
        <v>24</v>
      </c>
      <c r="K18" s="215" t="s">
        <v>25</v>
      </c>
      <c r="L18" s="215" t="s">
        <v>26</v>
      </c>
      <c r="M18" s="215" t="s">
        <v>27</v>
      </c>
      <c r="N18" s="215" t="s">
        <v>28</v>
      </c>
      <c r="O18" s="215" t="s">
        <v>29</v>
      </c>
      <c r="P18" s="215" t="s">
        <v>30</v>
      </c>
      <c r="Q18" s="215" t="s">
        <v>31</v>
      </c>
      <c r="R18" s="215" t="s">
        <v>32</v>
      </c>
      <c r="S18" s="215" t="s">
        <v>33</v>
      </c>
      <c r="T18" s="216" t="s">
        <v>34</v>
      </c>
      <c r="U18" s="205"/>
    </row>
    <row r="19" spans="1:21" ht="43.2" x14ac:dyDescent="0.3">
      <c r="A19" s="30"/>
      <c r="B19" s="228" t="s">
        <v>349</v>
      </c>
      <c r="C19" s="211">
        <f>SUM(I19:T19)</f>
        <v>0</v>
      </c>
      <c r="D19" s="144"/>
      <c r="E19" s="212">
        <f>SUM(C19+D19)</f>
        <v>0</v>
      </c>
      <c r="F19" s="205"/>
      <c r="G19" s="31"/>
      <c r="H19" s="228" t="s">
        <v>349</v>
      </c>
      <c r="I19" s="211">
        <f>SUMIFS(Kuljetuskalusto!M$6:M$255,Kuljetuskalusto!$I$6:$I$255,"Ulkoinen")</f>
        <v>0</v>
      </c>
      <c r="J19" s="211">
        <f>SUMIFS(Kuljetuskalusto!P$6:P$255,Kuljetuskalusto!$I$6:$I$255,"Ulkoinen")</f>
        <v>0</v>
      </c>
      <c r="K19" s="211">
        <f>SUMIFS(Kuljetuskalusto!S$6:S$255,Kuljetuskalusto!$I$6:$I$255,"Ulkoinen")</f>
        <v>0</v>
      </c>
      <c r="L19" s="211">
        <f>SUMIFS(Kuljetuskalusto!V$6:V$255,Kuljetuskalusto!$I$6:$I$255,"Ulkoinen")</f>
        <v>0</v>
      </c>
      <c r="M19" s="211">
        <f>SUMIFS(Kuljetuskalusto!Y$6:Y$255,Kuljetuskalusto!$I$6:$I$255,"Ulkoinen")</f>
        <v>0</v>
      </c>
      <c r="N19" s="211">
        <f>SUMIFS(Kuljetuskalusto!AB$6:AB$255,Kuljetuskalusto!$I$6:$I$255,"Ulkoinen")</f>
        <v>0</v>
      </c>
      <c r="O19" s="211">
        <f>SUMIFS(Kuljetuskalusto!AE$6:AE$255,Kuljetuskalusto!$I$6:$I$255,"Ulkoinen")</f>
        <v>0</v>
      </c>
      <c r="P19" s="211">
        <f>SUMIFS(Kuljetuskalusto!AH$6:AH$255,Kuljetuskalusto!$I$6:$I$255,"Ulkoinen")</f>
        <v>0</v>
      </c>
      <c r="Q19" s="211">
        <f>SUMIFS(Kuljetuskalusto!AK$6:AK$255,Kuljetuskalusto!$I$6:$I$255,"Ulkoinen")</f>
        <v>0</v>
      </c>
      <c r="R19" s="211">
        <f>SUMIFS(Kuljetuskalusto!AN$6:AN$255,Kuljetuskalusto!$I$6:$I$255,"Ulkoinen")</f>
        <v>0</v>
      </c>
      <c r="S19" s="211">
        <f>SUMIFS(Kuljetuskalusto!AQ$6:AQ$255,Kuljetuskalusto!$I$6:$I$255,"Ulkoinen")</f>
        <v>0</v>
      </c>
      <c r="T19" s="212">
        <f>SUMIFS(Kuljetuskalusto!AT$6:AT$255,Kuljetuskalusto!$I$6:$I$255,"Ulkoinen")</f>
        <v>0</v>
      </c>
      <c r="U19" s="205"/>
    </row>
    <row r="20" spans="1:21" x14ac:dyDescent="0.3">
      <c r="A20" s="30"/>
      <c r="B20" s="220" t="s">
        <v>347</v>
      </c>
      <c r="C20" s="211">
        <f>SUM(I20:T20)</f>
        <v>0</v>
      </c>
      <c r="D20" s="144"/>
      <c r="E20" s="212">
        <f>SUM(C20+D20)</f>
        <v>0</v>
      </c>
      <c r="F20" s="205"/>
      <c r="G20" s="31"/>
      <c r="H20" s="220" t="s">
        <v>347</v>
      </c>
      <c r="I20" s="211">
        <f>SUMIFS(Kuljetuskalusto!N$6:N$255,Kuljetuskalusto!$I$6:$I$255,"Ulkoinen")</f>
        <v>0</v>
      </c>
      <c r="J20" s="211">
        <f>SUMIFS(Kuljetuskalusto!Q$6:Q$255,Kuljetuskalusto!$I$6:$I$255,"Ulkoinen")</f>
        <v>0</v>
      </c>
      <c r="K20" s="211">
        <f>SUMIFS(Kuljetuskalusto!T$6:T$255,Kuljetuskalusto!$I$6:$I$255,"Ulkoinen")</f>
        <v>0</v>
      </c>
      <c r="L20" s="211">
        <f>SUMIFS(Kuljetuskalusto!W$6:W$255,Kuljetuskalusto!$I$6:$I$255,"Ulkoinen")</f>
        <v>0</v>
      </c>
      <c r="M20" s="211">
        <f>SUMIFS(Kuljetuskalusto!Z$6:Z$255,Kuljetuskalusto!$I$6:$I$255,"Ulkoinen")</f>
        <v>0</v>
      </c>
      <c r="N20" s="211">
        <f>SUMIFS(Kuljetuskalusto!AC$6:AC$255,Kuljetuskalusto!$I$6:$I$255,"Ulkoinen")</f>
        <v>0</v>
      </c>
      <c r="O20" s="211">
        <f>SUMIFS(Kuljetuskalusto!AF$6:AF$255,Kuljetuskalusto!$I$6:$I$255,"Ulkoinen")</f>
        <v>0</v>
      </c>
      <c r="P20" s="211">
        <f>SUMIFS(Kuljetuskalusto!AI$6:AI$255,Kuljetuskalusto!$I$6:$I$255,"Ulkoinen")</f>
        <v>0</v>
      </c>
      <c r="Q20" s="211">
        <f>SUMIFS(Kuljetuskalusto!AL$6:AL$255,Kuljetuskalusto!$I$6:$I$255,"Ulkoinen")</f>
        <v>0</v>
      </c>
      <c r="R20" s="211">
        <f>SUMIFS(Kuljetuskalusto!AO$6:AO$255,Kuljetuskalusto!$I$6:$I$255,"Ulkoinen")</f>
        <v>0</v>
      </c>
      <c r="S20" s="211">
        <f>SUMIFS(Kuljetuskalusto!AR$6:AR$255,Kuljetuskalusto!$I$6:$I$255,"Ulkoinen")</f>
        <v>0</v>
      </c>
      <c r="T20" s="212">
        <f>SUMIFS(Kuljetuskalusto!AU$6:AU$255,Kuljetuskalusto!$I$6:$I$255,"Ulkoinen")</f>
        <v>0</v>
      </c>
      <c r="U20" s="205"/>
    </row>
    <row r="21" spans="1:21" x14ac:dyDescent="0.3">
      <c r="A21" s="30"/>
      <c r="B21" s="227" t="s">
        <v>348</v>
      </c>
      <c r="C21" s="211">
        <f>SUM(I21:T21)</f>
        <v>0</v>
      </c>
      <c r="D21" s="144"/>
      <c r="E21" s="212">
        <f>C21+D21</f>
        <v>0</v>
      </c>
      <c r="F21" s="205"/>
      <c r="G21" s="31"/>
      <c r="H21" s="226" t="s">
        <v>348</v>
      </c>
      <c r="I21" s="211">
        <f>SUMIFS(Kuljetuskalusto!O$6:O$255,Kuljetuskalusto!$I$6:$I$255,"Ulkoinen")</f>
        <v>0</v>
      </c>
      <c r="J21" s="211">
        <f>SUMIFS(Kuljetuskalusto!R$6:R$255,Kuljetuskalusto!$I$6:$I$255,"Ulkoinen")</f>
        <v>0</v>
      </c>
      <c r="K21" s="211">
        <f>SUMIFS(Kuljetuskalusto!U$6:U$255,Kuljetuskalusto!$I$6:$I$255,"Ulkoinen")</f>
        <v>0</v>
      </c>
      <c r="L21" s="211">
        <f>SUMIFS(Kuljetuskalusto!X$6:X$255,Kuljetuskalusto!$I$6:$I$255,"Ulkoinen")</f>
        <v>0</v>
      </c>
      <c r="M21" s="211">
        <f>SUMIFS(Kuljetuskalusto!AA$6:AA$255,Kuljetuskalusto!$I$6:$I$255,"Ulkoinen")</f>
        <v>0</v>
      </c>
      <c r="N21" s="211">
        <f>SUMIFS(Kuljetuskalusto!AD$6:AD$255,Kuljetuskalusto!$I$6:$I$255,"Ulkoinen")</f>
        <v>0</v>
      </c>
      <c r="O21" s="211">
        <f>SUMIFS(Kuljetuskalusto!AG$6:AG$255,Kuljetuskalusto!$I$6:$I$255,"Ulkoinen")</f>
        <v>0</v>
      </c>
      <c r="P21" s="211">
        <f>SUMIFS(Kuljetuskalusto!AJ$6:AJ$255,Kuljetuskalusto!$I$6:$I$255,"Ulkoinen")</f>
        <v>0</v>
      </c>
      <c r="Q21" s="211">
        <f>SUMIFS(Kuljetuskalusto!AM$6:AM$255,Kuljetuskalusto!$I$6:$I$255,"Ulkoinen")</f>
        <v>0</v>
      </c>
      <c r="R21" s="211">
        <f>SUMIFS(Kuljetuskalusto!AP$6:AP$255,Kuljetuskalusto!$I$6:$I$255,"Ulkoinen")</f>
        <v>0</v>
      </c>
      <c r="S21" s="211">
        <f>SUMIFS(Kuljetuskalusto!AS$6:AS$255,Kuljetuskalusto!$I$6:$I$255,"Ulkoinen")</f>
        <v>0</v>
      </c>
      <c r="T21" s="212">
        <f>SUMIFS(Kuljetuskalusto!AV$6:AV$255,Kuljetuskalusto!$I$6:$I$255,"Ulkoinen")</f>
        <v>0</v>
      </c>
      <c r="U21" s="205"/>
    </row>
    <row r="22" spans="1:21" ht="58.2" thickBot="1" x14ac:dyDescent="0.35">
      <c r="A22" s="30"/>
      <c r="B22" s="224" t="s">
        <v>353</v>
      </c>
      <c r="C22" s="225" cm="1">
        <f t="array" ref="C22">IFERROR(SUMPRODUCT(--(((LEFT(Kuljetuskalusto!$H$6:$H$255,5)="Sähkö")+(LEFT(Kuljetuskalusto!$H$6:$H$255,8)="Biokaasu")+(LEFT(Kuljetuskalusto!$H$6:$H$255,4)="Vety"))&gt;0),--(Kuljetuskalusto!$I$6:$I$255="Ulkoinen"),--(((Kuljetuskalusto!$AW$6:$AW$255)+(Kuljetuskalusto!$AX$6:$AX$255)+(Kuljetuskalusto!$AY$6:$AY$255))&gt;0))/SUMPRODUCT(--(Kuljetuskalusto!$I$6:$I$255="Ulkoinen"),--(((Kuljetuskalusto!$AW$6:$AW$255)+(Kuljetuskalusto!$AX$6:$AX$255)+(Kuljetuskalusto!$AY$6:$AY$255))&gt;0)),0)</f>
        <v>0</v>
      </c>
      <c r="D22" s="146"/>
      <c r="E22" s="223">
        <f>AVERAGE(C22:D22)</f>
        <v>0</v>
      </c>
      <c r="F22" s="205"/>
      <c r="G22" s="31"/>
      <c r="H22" s="224" t="s">
        <v>353</v>
      </c>
      <c r="I22" s="225" cm="1">
        <f t="array" ref="I22">IFERROR(SUMPRODUCT(--(((LEFT(Kuljetuskalusto!$H$6:$H$255,5)="Sähkö")+(LEFT(Kuljetuskalusto!$H$6:$H$255,8)="Biokaasu")+(LEFT(Kuljetuskalusto!$H$6:$H$255,4)="Vety"))&gt;0),--(Kuljetuskalusto!$I$6:$I$255="Ulkoinen"),--(((Kuljetuskalusto!M$6:M$255)+(Kuljetuskalusto!N$6:N$255)+(Kuljetuskalusto!O$6:O$255))&gt;0))/SUMPRODUCT(--(Kuljetuskalusto!$I$6:$I$255="Ulkoinen"),--(((Kuljetuskalusto!M$6:M$255)+(Kuljetuskalusto!N$6:N$255)+(Kuljetuskalusto!O$6:O$255))&gt;0)),0)</f>
        <v>0</v>
      </c>
      <c r="J22" s="225" cm="1">
        <f t="array" ref="J22">IFERROR(SUMPRODUCT(--(((LEFT(Kuljetuskalusto!$H$6:$H$255,5)="Sähkö")+(LEFT(Kuljetuskalusto!$H$6:$H$255,8)="Biokaasu")+(LEFT(Kuljetuskalusto!$H$6:$H$255,4)="Vety"))&gt;0),--(Kuljetuskalusto!$I$6:$I$255="Ulkoinen"),--(((Kuljetuskalusto!P$6:P$255)+(Kuljetuskalusto!Q$6:Q$255)+(Kuljetuskalusto!R$6:R$255))&gt;0))/SUMPRODUCT(--(Kuljetuskalusto!$I$6:$I$255="Ulkoinen"),--(((Kuljetuskalusto!P$6:P$255)+(Kuljetuskalusto!Q$6:Q$255)+(Kuljetuskalusto!R$6:R$255))&gt;0)),0)</f>
        <v>0</v>
      </c>
      <c r="K22" s="225" cm="1">
        <f t="array" ref="K22">IFERROR(SUMPRODUCT(--(((LEFT(Kuljetuskalusto!$H$6:$H$255,5)="Sähkö")+(LEFT(Kuljetuskalusto!$H$6:$H$255,8)="Biokaasu")+(LEFT(Kuljetuskalusto!$H$6:$H$255,4)="Vety"))&gt;0),--(Kuljetuskalusto!$I$6:$I$255="Ulkoinen"),--(((Kuljetuskalusto!S$6:S$255)+(Kuljetuskalusto!T$6:T$255)+(Kuljetuskalusto!U$6:U$255))&gt;0))/SUMPRODUCT(--(Kuljetuskalusto!$I$6:$I$255="Ulkoinen"),--(((Kuljetuskalusto!S$6:S$255)+(Kuljetuskalusto!T$6:T$255)+(Kuljetuskalusto!U$6:U$255))&gt;0)),0)</f>
        <v>0</v>
      </c>
      <c r="L22" s="225" cm="1">
        <f t="array" ref="L22">IFERROR(SUMPRODUCT(--(((LEFT(Kuljetuskalusto!$H$6:$H$255,5)="Sähkö")+(LEFT(Kuljetuskalusto!$H$6:$H$255,8)="Biokaasu")+(LEFT(Kuljetuskalusto!$H$6:$H$255,4)="Vety"))&gt;0),--(Kuljetuskalusto!$I$6:$I$255="Ulkoinen"),--(((Kuljetuskalusto!V$6:V$255)+(Kuljetuskalusto!W$6:W$255)+(Kuljetuskalusto!X$6:X$255))&gt;0))/SUMPRODUCT(--(Kuljetuskalusto!$I$6:$I$255="Ulkoinen"),--(((Kuljetuskalusto!V$6:V$255)+(Kuljetuskalusto!W$6:W$255)+(Kuljetuskalusto!X$6:X$255))&gt;0)),0)</f>
        <v>0</v>
      </c>
      <c r="M22" s="225" cm="1">
        <f t="array" ref="M22">IFERROR(SUMPRODUCT(--(((LEFT(Kuljetuskalusto!$H$6:$H$255,5)="Sähkö")+(LEFT(Kuljetuskalusto!$H$6:$H$255,8)="Biokaasu")+(LEFT(Kuljetuskalusto!$H$6:$H$255,4)="Vety"))&gt;0),--(Kuljetuskalusto!$I$6:$I$255="Ulkoinen"),--(((Kuljetuskalusto!Y$6:Y$255)+(Kuljetuskalusto!Z$6:Z$255)+(Kuljetuskalusto!AA$6:AA$255))&gt;0))/SUMPRODUCT(--(Kuljetuskalusto!$I$6:$I$255="Ulkoinen"),--(((Kuljetuskalusto!Y$6:Y$255)+(Kuljetuskalusto!Z$6:Z$255)+(Kuljetuskalusto!AA$6:AA$255))&gt;0)),0)</f>
        <v>0</v>
      </c>
      <c r="N22" s="225" cm="1">
        <f t="array" ref="N22">IFERROR(SUMPRODUCT(--(((LEFT(Kuljetuskalusto!$H$6:$H$255,5)="Sähkö")+(LEFT(Kuljetuskalusto!$H$6:$H$255,8)="Biokaasu")+(LEFT(Kuljetuskalusto!$H$6:$H$255,4)="Vety"))&gt;0),--(Kuljetuskalusto!$I$6:$I$255="Ulkoinen"),--(((Kuljetuskalusto!AB$6:AB$255)+(Kuljetuskalusto!AC$6:AC$255)+(Kuljetuskalusto!AD$6:AD$255))&gt;0))/SUMPRODUCT(--(Kuljetuskalusto!$I$6:$I$255="Ulkoinen"),--(((Kuljetuskalusto!AB$6:AB$255)+(Kuljetuskalusto!AC$6:AC$255)+(Kuljetuskalusto!AD$6:AD$255))&gt;0)),0)</f>
        <v>0</v>
      </c>
      <c r="O22" s="225" cm="1">
        <f t="array" ref="O22">IFERROR(SUMPRODUCT(--(((LEFT(Kuljetuskalusto!$H$6:$H$255,5)="Sähkö")+(LEFT(Kuljetuskalusto!$H$6:$H$255,8)="Biokaasu")+(LEFT(Kuljetuskalusto!$H$6:$H$255,4)="Vety"))&gt;0),--(Kuljetuskalusto!$I$6:$I$255="Ulkoinen"),--(((Kuljetuskalusto!AE$6:AE$255)+(Kuljetuskalusto!AF$6:AF$255)+(Kuljetuskalusto!AG$6:AG$255))&gt;0))/SUMPRODUCT(--(Kuljetuskalusto!$I$6:$I$255="Ulkoinen"),--(((Kuljetuskalusto!AE$6:AE$255)+(Kuljetuskalusto!AF$6:AF$255)+(Kuljetuskalusto!AG$6:AG$255))&gt;0)),0)</f>
        <v>0</v>
      </c>
      <c r="P22" s="225" cm="1">
        <f t="array" ref="P22">IFERROR(SUMPRODUCT(--(((LEFT(Kuljetuskalusto!$H$6:$H$255,5)="Sähkö")+(LEFT(Kuljetuskalusto!$H$6:$H$255,8)="Biokaasu")+(LEFT(Kuljetuskalusto!$H$6:$H$255,4)="Vety"))&gt;0),--(Kuljetuskalusto!$I$6:$I$255="Ulkoinen"),--(((Kuljetuskalusto!AH$6:AH$255)+(Kuljetuskalusto!AI$6:AI$255)+(Kuljetuskalusto!AJ$6:AJ$255))&gt;0))/SUMPRODUCT(--(Kuljetuskalusto!$I$6:$I$255="Ulkoinen"),--(((Kuljetuskalusto!AH$6:AH$255)+(Kuljetuskalusto!AI$6:AI$255)+(Kuljetuskalusto!AJ$6:AJ$255))&gt;0)),0)</f>
        <v>0</v>
      </c>
      <c r="Q22" s="225" cm="1">
        <f t="array" ref="Q22">IFERROR(SUMPRODUCT(--(((LEFT(Kuljetuskalusto!$H$6:$H$255,5)="Sähkö")+(LEFT(Kuljetuskalusto!$H$6:$H$255,8)="Biokaasu")+(LEFT(Kuljetuskalusto!$H$6:$H$255,4)="Vety"))&gt;0),--(Kuljetuskalusto!$I$6:$I$255="Ulkoinen"),--(((Kuljetuskalusto!AK$6:AK$255)+(Kuljetuskalusto!AL$6:AL$255)+(Kuljetuskalusto!AM$6:AM$255))&gt;0))/SUMPRODUCT(--(Kuljetuskalusto!$I$6:$I$255="Ulkoinen"),--(((Kuljetuskalusto!AK$6:AK$255)+(Kuljetuskalusto!AL$6:AL$255)+(Kuljetuskalusto!AM$6:AM$255))&gt;0)),0)</f>
        <v>0</v>
      </c>
      <c r="R22" s="225" cm="1">
        <f t="array" ref="R22">IFERROR(SUMPRODUCT(--(((LEFT(Kuljetuskalusto!$H$6:$H$255,5)="Sähkö")+(LEFT(Kuljetuskalusto!$H$6:$H$255,8)="Biokaasu")+(LEFT(Kuljetuskalusto!$H$6:$H$255,4)="Vety"))&gt;0),--(Kuljetuskalusto!$I$6:$I$255="Ulkoinen"),--(((Kuljetuskalusto!AN$6:AN$255)+(Kuljetuskalusto!AO$6:AO$255)+(Kuljetuskalusto!AP$6:AP$255))&gt;0))/SUMPRODUCT(--(Kuljetuskalusto!$I$6:$I$255="Ulkoinen"),--(((Kuljetuskalusto!AN$6:AN$255)+(Kuljetuskalusto!AO$6:AO$255)+(Kuljetuskalusto!AP$6:AP$255))&gt;0)),0)</f>
        <v>0</v>
      </c>
      <c r="S22" s="225" cm="1">
        <f t="array" ref="S22">IFERROR(SUMPRODUCT(--(((LEFT(Kuljetuskalusto!$H$6:$H$255,5)="Sähkö")+(LEFT(Kuljetuskalusto!$H$6:$H$255,8)="Biokaasu")+(LEFT(Kuljetuskalusto!$H$6:$H$255,4)="Vety"))&gt;0),--(Kuljetuskalusto!$I$6:$I$255="Ulkoinen"),--(((Kuljetuskalusto!AQ$6:AQ$255)+(Kuljetuskalusto!AR$6:AR$255)+(Kuljetuskalusto!AS$6:AS$255))&gt;0))/SUMPRODUCT(--(Kuljetuskalusto!$I$6:$I$255="Ulkoinen"),--(((Kuljetuskalusto!AQ$6:AQ$255)+(Kuljetuskalusto!AR$6:AR$255)+(Kuljetuskalusto!AS$6:AS$255))&gt;0)),0)</f>
        <v>0</v>
      </c>
      <c r="T22" s="223" cm="1">
        <f t="array" ref="T22">IFERROR(SUMPRODUCT(--(((LEFT(Kuljetuskalusto!$H$6:$H$255,5)="Sähkö")+(LEFT(Kuljetuskalusto!$H$6:$H$255,8)="Biokaasu")+(LEFT(Kuljetuskalusto!$H$6:$H$255,4)="Vety"))&gt;0),--(Kuljetuskalusto!$I$6:$I$255="Ulkoinen"),--(((Kuljetuskalusto!AT$6:AT$255)+(Kuljetuskalusto!AU$6:AU$255)+(Kuljetuskalusto!AV$6:AV$255))&gt;0))/SUMPRODUCT(--(Kuljetuskalusto!$I$6:$I$255="Ulkoinen"),--(((Kuljetuskalusto!AT$6:AT$255)+(Kuljetuskalusto!AU$6:AU$255)+(Kuljetuskalusto!AV$6:AV$255))&gt;0)),0)</f>
        <v>0</v>
      </c>
      <c r="U22" s="205"/>
    </row>
    <row r="23" spans="1:21" ht="15" thickBot="1" x14ac:dyDescent="0.35">
      <c r="A23" s="30"/>
      <c r="B23" s="31"/>
      <c r="C23" s="31"/>
      <c r="D23" s="31"/>
      <c r="E23" s="31"/>
      <c r="F23" s="205"/>
      <c r="G23" s="31"/>
      <c r="H23" s="31"/>
      <c r="I23" s="31"/>
      <c r="J23" s="31"/>
      <c r="K23" s="31"/>
      <c r="L23" s="31"/>
      <c r="M23" s="31"/>
      <c r="N23" s="31"/>
      <c r="O23" s="31"/>
      <c r="P23" s="31"/>
      <c r="Q23" s="31"/>
      <c r="R23" s="31"/>
      <c r="S23" s="31"/>
      <c r="T23" s="31"/>
      <c r="U23" s="205"/>
    </row>
    <row r="24" spans="1:21" ht="45.6" customHeight="1" x14ac:dyDescent="0.3">
      <c r="A24" s="30"/>
      <c r="B24" s="214" t="s">
        <v>53</v>
      </c>
      <c r="C24" s="215" t="s">
        <v>311</v>
      </c>
      <c r="D24" s="215" t="s">
        <v>318</v>
      </c>
      <c r="E24" s="216" t="s">
        <v>312</v>
      </c>
      <c r="F24" s="205"/>
      <c r="G24" s="31"/>
      <c r="H24" s="214" t="s">
        <v>53</v>
      </c>
      <c r="I24" s="215" t="s">
        <v>23</v>
      </c>
      <c r="J24" s="215" t="s">
        <v>24</v>
      </c>
      <c r="K24" s="215" t="s">
        <v>25</v>
      </c>
      <c r="L24" s="215" t="s">
        <v>26</v>
      </c>
      <c r="M24" s="215" t="s">
        <v>27</v>
      </c>
      <c r="N24" s="215" t="s">
        <v>28</v>
      </c>
      <c r="O24" s="215" t="s">
        <v>29</v>
      </c>
      <c r="P24" s="215" t="s">
        <v>30</v>
      </c>
      <c r="Q24" s="215" t="s">
        <v>31</v>
      </c>
      <c r="R24" s="215" t="s">
        <v>32</v>
      </c>
      <c r="S24" s="215" t="s">
        <v>33</v>
      </c>
      <c r="T24" s="216" t="s">
        <v>34</v>
      </c>
      <c r="U24" s="205"/>
    </row>
    <row r="25" spans="1:21" x14ac:dyDescent="0.3">
      <c r="A25" s="30"/>
      <c r="B25" s="220" t="s">
        <v>347</v>
      </c>
      <c r="C25" s="211">
        <f>SUM(I25:T25)</f>
        <v>0</v>
      </c>
      <c r="D25" s="144"/>
      <c r="E25" s="212">
        <f>SUM(C25+D25)</f>
        <v>0</v>
      </c>
      <c r="F25" s="205"/>
      <c r="G25" s="31"/>
      <c r="H25" s="220" t="s">
        <v>347</v>
      </c>
      <c r="I25" s="211">
        <f>SUM(Pienkoneet!J6:J255)</f>
        <v>0</v>
      </c>
      <c r="J25" s="211">
        <f>SUM(Pienkoneet!L6:L255)</f>
        <v>0</v>
      </c>
      <c r="K25" s="211">
        <f>SUM(Pienkoneet!N6:N255)</f>
        <v>0</v>
      </c>
      <c r="L25" s="211">
        <f>SUM(Pienkoneet!P6:P255)</f>
        <v>0</v>
      </c>
      <c r="M25" s="211">
        <f>SUM(Pienkoneet!R6:R255)</f>
        <v>0</v>
      </c>
      <c r="N25" s="211">
        <f>SUM(Pienkoneet!T6:T255)</f>
        <v>0</v>
      </c>
      <c r="O25" s="211">
        <f>SUM(Pienkoneet!V6:V255)</f>
        <v>0</v>
      </c>
      <c r="P25" s="211">
        <f>SUM(Pienkoneet!X6:X255)</f>
        <v>0</v>
      </c>
      <c r="Q25" s="211">
        <f>SUM(Pienkoneet!Z6:Z255)</f>
        <v>0</v>
      </c>
      <c r="R25" s="211">
        <f>SUM(Pienkoneet!AB6:AB255)</f>
        <v>0</v>
      </c>
      <c r="S25" s="211">
        <f>SUM(Pienkoneet!AD6:AD255)</f>
        <v>0</v>
      </c>
      <c r="T25" s="212">
        <f>SUM(Pienkoneet!AF6:AF255)</f>
        <v>0</v>
      </c>
      <c r="U25" s="205"/>
    </row>
    <row r="26" spans="1:21" ht="15" thickBot="1" x14ac:dyDescent="0.35">
      <c r="A26" s="30"/>
      <c r="B26" s="222" t="s">
        <v>348</v>
      </c>
      <c r="C26" s="207">
        <f>SUM(I26:T26)</f>
        <v>0</v>
      </c>
      <c r="D26" s="147"/>
      <c r="E26" s="208">
        <f>SUM(C26:D26)</f>
        <v>0</v>
      </c>
      <c r="F26" s="205"/>
      <c r="G26" s="31"/>
      <c r="H26" s="222" t="s">
        <v>348</v>
      </c>
      <c r="I26" s="211">
        <f>SUM(Pienkoneet!K6:K256)</f>
        <v>0</v>
      </c>
      <c r="J26" s="211">
        <f>SUM(Pienkoneet!M6:M256)</f>
        <v>0</v>
      </c>
      <c r="K26" s="211">
        <f>SUM(Pienkoneet!O6:O256)</f>
        <v>0</v>
      </c>
      <c r="L26" s="211">
        <f>SUM(Pienkoneet!Q6:Q256)</f>
        <v>0</v>
      </c>
      <c r="M26" s="211">
        <f>SUM(Pienkoneet!S6:S256)</f>
        <v>0</v>
      </c>
      <c r="N26" s="211">
        <f>SUM(Pienkoneet!U6:U256)</f>
        <v>0</v>
      </c>
      <c r="O26" s="211">
        <f>SUM(Pienkoneet!W6:W256)</f>
        <v>0</v>
      </c>
      <c r="P26" s="211">
        <f>SUM(Pienkoneet!Y6:Y256)</f>
        <v>0</v>
      </c>
      <c r="Q26" s="211">
        <f>SUM(Pienkoneet!AA6:AA256)</f>
        <v>0</v>
      </c>
      <c r="R26" s="211">
        <f>SUM(Pienkoneet!AC6:AC256)</f>
        <v>0</v>
      </c>
      <c r="S26" s="211">
        <f>SUM(Pienkoneet!AE6:AE256)</f>
        <v>0</v>
      </c>
      <c r="T26" s="212">
        <f>SUM(Pienkoneet!AG6:AG256)</f>
        <v>0</v>
      </c>
      <c r="U26" s="205"/>
    </row>
    <row r="27" spans="1:21" ht="15" thickBot="1" x14ac:dyDescent="0.35">
      <c r="A27" s="30"/>
      <c r="B27" s="31"/>
      <c r="C27" s="31"/>
      <c r="D27" s="31"/>
      <c r="E27" s="31"/>
      <c r="F27" s="205"/>
      <c r="G27" s="31"/>
      <c r="H27" s="31"/>
      <c r="I27" s="221"/>
      <c r="J27" s="31"/>
      <c r="K27" s="31"/>
      <c r="L27" s="31"/>
      <c r="M27" s="31"/>
      <c r="N27" s="31"/>
      <c r="O27" s="31"/>
      <c r="P27" s="31"/>
      <c r="Q27" s="31"/>
      <c r="R27" s="31"/>
      <c r="S27" s="31"/>
      <c r="T27" s="31"/>
      <c r="U27" s="205"/>
    </row>
    <row r="28" spans="1:21" ht="43.8" customHeight="1" x14ac:dyDescent="0.3">
      <c r="A28" s="30"/>
      <c r="B28" s="214" t="s">
        <v>308</v>
      </c>
      <c r="C28" s="215" t="s">
        <v>311</v>
      </c>
      <c r="D28" s="215" t="s">
        <v>318</v>
      </c>
      <c r="E28" s="216" t="s">
        <v>312</v>
      </c>
      <c r="F28" s="205"/>
      <c r="G28" s="31"/>
      <c r="H28" s="214" t="s">
        <v>308</v>
      </c>
      <c r="I28" s="215" t="s">
        <v>23</v>
      </c>
      <c r="J28" s="215" t="s">
        <v>24</v>
      </c>
      <c r="K28" s="215" t="s">
        <v>25</v>
      </c>
      <c r="L28" s="215" t="s">
        <v>26</v>
      </c>
      <c r="M28" s="215" t="s">
        <v>27</v>
      </c>
      <c r="N28" s="215" t="s">
        <v>28</v>
      </c>
      <c r="O28" s="215" t="s">
        <v>29</v>
      </c>
      <c r="P28" s="215" t="s">
        <v>30</v>
      </c>
      <c r="Q28" s="215" t="s">
        <v>31</v>
      </c>
      <c r="R28" s="215" t="s">
        <v>32</v>
      </c>
      <c r="S28" s="215" t="s">
        <v>33</v>
      </c>
      <c r="T28" s="216" t="s">
        <v>34</v>
      </c>
      <c r="U28" s="205"/>
    </row>
    <row r="29" spans="1:21" x14ac:dyDescent="0.3">
      <c r="A29" s="30"/>
      <c r="B29" s="220" t="s">
        <v>309</v>
      </c>
      <c r="C29" s="211">
        <f>SUM(I29:T29)</f>
        <v>0</v>
      </c>
      <c r="D29" s="145"/>
      <c r="E29" s="219">
        <f>SUM(C29+D29)</f>
        <v>0</v>
      </c>
      <c r="F29" s="205"/>
      <c r="G29" s="31"/>
      <c r="H29" s="220" t="s">
        <v>309</v>
      </c>
      <c r="I29" s="211">
        <f>SUM('Muut kulutustiedot'!B19)</f>
        <v>0</v>
      </c>
      <c r="J29" s="211">
        <f>SUM('Muut kulutustiedot'!C19)</f>
        <v>0</v>
      </c>
      <c r="K29" s="211">
        <f>SUM('Muut kulutustiedot'!D19)</f>
        <v>0</v>
      </c>
      <c r="L29" s="211">
        <f>SUM('Muut kulutustiedot'!E19)</f>
        <v>0</v>
      </c>
      <c r="M29" s="211">
        <f>SUM('Muut kulutustiedot'!F19)</f>
        <v>0</v>
      </c>
      <c r="N29" s="211">
        <f>SUM('Muut kulutustiedot'!G19)</f>
        <v>0</v>
      </c>
      <c r="O29" s="211">
        <f>SUM('Muut kulutustiedot'!H19)</f>
        <v>0</v>
      </c>
      <c r="P29" s="211">
        <f>SUM('Muut kulutustiedot'!I19)</f>
        <v>0</v>
      </c>
      <c r="Q29" s="211">
        <f>SUM('Muut kulutustiedot'!J19)</f>
        <v>0</v>
      </c>
      <c r="R29" s="211">
        <f>SUM('Muut kulutustiedot'!K19)</f>
        <v>0</v>
      </c>
      <c r="S29" s="211">
        <f>SUM('Muut kulutustiedot'!L19)</f>
        <v>0</v>
      </c>
      <c r="T29" s="211">
        <f>SUM('Muut kulutustiedot'!M19)</f>
        <v>0</v>
      </c>
      <c r="U29" s="205"/>
    </row>
    <row r="30" spans="1:21" x14ac:dyDescent="0.3">
      <c r="A30" s="30"/>
      <c r="B30" s="220" t="s">
        <v>310</v>
      </c>
      <c r="C30" s="211">
        <f t="shared" ref="C30:C31" si="0">SUM(I30:T30)</f>
        <v>0</v>
      </c>
      <c r="D30" s="145"/>
      <c r="E30" s="219">
        <f>SUM(C30+D30)</f>
        <v>0</v>
      </c>
      <c r="F30" s="205"/>
      <c r="G30" s="31"/>
      <c r="H30" s="220" t="s">
        <v>310</v>
      </c>
      <c r="I30" s="211">
        <f>SUM('Muut kulutustiedot'!B20)</f>
        <v>0</v>
      </c>
      <c r="J30" s="211">
        <f>SUM('Muut kulutustiedot'!C20)</f>
        <v>0</v>
      </c>
      <c r="K30" s="211">
        <f>SUM('Muut kulutustiedot'!D20)</f>
        <v>0</v>
      </c>
      <c r="L30" s="211">
        <f>SUM('Muut kulutustiedot'!E20)</f>
        <v>0</v>
      </c>
      <c r="M30" s="211">
        <f>SUM('Muut kulutustiedot'!F20)</f>
        <v>0</v>
      </c>
      <c r="N30" s="211">
        <f>SUM('Muut kulutustiedot'!G20)</f>
        <v>0</v>
      </c>
      <c r="O30" s="211">
        <f>SUM('Muut kulutustiedot'!H20)</f>
        <v>0</v>
      </c>
      <c r="P30" s="211">
        <f>SUM('Muut kulutustiedot'!I20)</f>
        <v>0</v>
      </c>
      <c r="Q30" s="211">
        <f>SUM('Muut kulutustiedot'!J20)</f>
        <v>0</v>
      </c>
      <c r="R30" s="211">
        <f>SUM('Muut kulutustiedot'!K20)</f>
        <v>0</v>
      </c>
      <c r="S30" s="211">
        <f>SUM('Muut kulutustiedot'!L20)</f>
        <v>0</v>
      </c>
      <c r="T30" s="211">
        <f>SUM('Muut kulutustiedot'!M20)</f>
        <v>0</v>
      </c>
      <c r="U30" s="205"/>
    </row>
    <row r="31" spans="1:21" ht="15" thickBot="1" x14ac:dyDescent="0.35">
      <c r="A31" s="30"/>
      <c r="B31" s="218" t="s">
        <v>344</v>
      </c>
      <c r="C31" s="207">
        <f t="shared" si="0"/>
        <v>0</v>
      </c>
      <c r="D31" s="148"/>
      <c r="E31" s="217">
        <f>SUM(C31+D31)</f>
        <v>0</v>
      </c>
      <c r="F31" s="205"/>
      <c r="G31" s="31"/>
      <c r="H31" s="218" t="s">
        <v>344</v>
      </c>
      <c r="I31" s="207">
        <f>SUM('Muut kulutustiedot'!B21)</f>
        <v>0</v>
      </c>
      <c r="J31" s="207">
        <f>SUM('Muut kulutustiedot'!C21)</f>
        <v>0</v>
      </c>
      <c r="K31" s="207">
        <f>SUM('Muut kulutustiedot'!D21)</f>
        <v>0</v>
      </c>
      <c r="L31" s="207">
        <f>SUM('Muut kulutustiedot'!E21)</f>
        <v>0</v>
      </c>
      <c r="M31" s="207">
        <f>SUM('Muut kulutustiedot'!F21)</f>
        <v>0</v>
      </c>
      <c r="N31" s="207">
        <f>SUM('Muut kulutustiedot'!G21)</f>
        <v>0</v>
      </c>
      <c r="O31" s="207">
        <f>SUM('Muut kulutustiedot'!H21)</f>
        <v>0</v>
      </c>
      <c r="P31" s="207">
        <f>SUM('Muut kulutustiedot'!I21)</f>
        <v>0</v>
      </c>
      <c r="Q31" s="207">
        <f>SUM('Muut kulutustiedot'!J21)</f>
        <v>0</v>
      </c>
      <c r="R31" s="207">
        <f>SUM('Muut kulutustiedot'!K21)</f>
        <v>0</v>
      </c>
      <c r="S31" s="207">
        <f>SUM('Muut kulutustiedot'!L21)</f>
        <v>0</v>
      </c>
      <c r="T31" s="207">
        <f>SUM('Muut kulutustiedot'!M21)</f>
        <v>0</v>
      </c>
      <c r="U31" s="205"/>
    </row>
    <row r="32" spans="1:21" ht="15" thickBot="1" x14ac:dyDescent="0.35">
      <c r="A32" s="30"/>
      <c r="B32" s="31"/>
      <c r="C32" s="31"/>
      <c r="D32" s="31"/>
      <c r="E32" s="31"/>
      <c r="F32" s="205"/>
      <c r="G32" s="31"/>
      <c r="H32" s="31"/>
      <c r="I32" s="31"/>
      <c r="J32" s="31"/>
      <c r="K32" s="31"/>
      <c r="L32" s="31"/>
      <c r="M32" s="31"/>
      <c r="N32" s="31"/>
      <c r="O32" s="31"/>
      <c r="P32" s="31"/>
      <c r="Q32" s="31"/>
      <c r="R32" s="31"/>
      <c r="S32" s="31"/>
      <c r="T32" s="31"/>
      <c r="U32" s="205"/>
    </row>
    <row r="33" spans="1:21" ht="45" customHeight="1" x14ac:dyDescent="0.3">
      <c r="A33" s="30"/>
      <c r="B33" s="214" t="s">
        <v>362</v>
      </c>
      <c r="C33" s="215" t="s">
        <v>311</v>
      </c>
      <c r="D33" s="215" t="s">
        <v>318</v>
      </c>
      <c r="E33" s="216" t="s">
        <v>312</v>
      </c>
      <c r="F33" s="205"/>
      <c r="G33" s="31"/>
      <c r="H33" s="214" t="s">
        <v>362</v>
      </c>
      <c r="I33" s="215" t="s">
        <v>23</v>
      </c>
      <c r="J33" s="215" t="s">
        <v>24</v>
      </c>
      <c r="K33" s="215" t="s">
        <v>25</v>
      </c>
      <c r="L33" s="215" t="s">
        <v>26</v>
      </c>
      <c r="M33" s="215" t="s">
        <v>27</v>
      </c>
      <c r="N33" s="215" t="s">
        <v>28</v>
      </c>
      <c r="O33" s="215" t="s">
        <v>29</v>
      </c>
      <c r="P33" s="215" t="s">
        <v>30</v>
      </c>
      <c r="Q33" s="215" t="s">
        <v>31</v>
      </c>
      <c r="R33" s="215" t="s">
        <v>32</v>
      </c>
      <c r="S33" s="215" t="s">
        <v>33</v>
      </c>
      <c r="T33" s="216" t="s">
        <v>34</v>
      </c>
      <c r="U33" s="205"/>
    </row>
    <row r="34" spans="1:21" x14ac:dyDescent="0.3">
      <c r="A34" s="30"/>
      <c r="B34" s="213" t="s">
        <v>365</v>
      </c>
      <c r="C34" s="74">
        <f>SUM(I34:T34)</f>
        <v>0</v>
      </c>
      <c r="D34" s="145"/>
      <c r="E34" s="209">
        <f t="shared" ref="E34:E41" si="1">SUM(C34+D34)</f>
        <v>0</v>
      </c>
      <c r="F34" s="205"/>
      <c r="G34" s="31"/>
      <c r="H34" s="213" t="s">
        <v>365</v>
      </c>
      <c r="I34" s="211">
        <f>SUM('Muut kulutustiedot'!B8)</f>
        <v>0</v>
      </c>
      <c r="J34" s="211">
        <f>SUM('Muut kulutustiedot'!C8)</f>
        <v>0</v>
      </c>
      <c r="K34" s="211">
        <f>SUM('Muut kulutustiedot'!D8)</f>
        <v>0</v>
      </c>
      <c r="L34" s="211">
        <f>SUM('Muut kulutustiedot'!E8)</f>
        <v>0</v>
      </c>
      <c r="M34" s="211">
        <f>SUM('Muut kulutustiedot'!F8)</f>
        <v>0</v>
      </c>
      <c r="N34" s="211">
        <f>SUM('Muut kulutustiedot'!G8)</f>
        <v>0</v>
      </c>
      <c r="O34" s="211">
        <f>SUM('Muut kulutustiedot'!H8)</f>
        <v>0</v>
      </c>
      <c r="P34" s="211">
        <f>SUM('Muut kulutustiedot'!I8)</f>
        <v>0</v>
      </c>
      <c r="Q34" s="211">
        <f>SUM('Muut kulutustiedot'!J8)</f>
        <v>0</v>
      </c>
      <c r="R34" s="211">
        <f>SUM('Muut kulutustiedot'!K8)</f>
        <v>0</v>
      </c>
      <c r="S34" s="211">
        <f>SUM('Muut kulutustiedot'!L8)</f>
        <v>0</v>
      </c>
      <c r="T34" s="212">
        <f>SUM('Muut kulutustiedot'!M8)</f>
        <v>0</v>
      </c>
      <c r="U34" s="205"/>
    </row>
    <row r="35" spans="1:21" x14ac:dyDescent="0.3">
      <c r="A35" s="30"/>
      <c r="B35" s="213" t="s">
        <v>366</v>
      </c>
      <c r="C35" s="74">
        <f t="shared" ref="C35:C41" si="2">SUM(I35:T35)</f>
        <v>0</v>
      </c>
      <c r="D35" s="145"/>
      <c r="E35" s="209">
        <f t="shared" si="1"/>
        <v>0</v>
      </c>
      <c r="F35" s="205"/>
      <c r="G35" s="31"/>
      <c r="H35" s="213" t="s">
        <v>366</v>
      </c>
      <c r="I35" s="211">
        <f>SUM('Muut kulutustiedot'!B9)</f>
        <v>0</v>
      </c>
      <c r="J35" s="211">
        <f>SUM('Muut kulutustiedot'!C9)</f>
        <v>0</v>
      </c>
      <c r="K35" s="211">
        <f>SUM('Muut kulutustiedot'!D9)</f>
        <v>0</v>
      </c>
      <c r="L35" s="211">
        <f>SUM('Muut kulutustiedot'!E9)</f>
        <v>0</v>
      </c>
      <c r="M35" s="211">
        <f>SUM('Muut kulutustiedot'!F9)</f>
        <v>0</v>
      </c>
      <c r="N35" s="211">
        <f>SUM('Muut kulutustiedot'!G9)</f>
        <v>0</v>
      </c>
      <c r="O35" s="211">
        <f>SUM('Muut kulutustiedot'!H9)</f>
        <v>0</v>
      </c>
      <c r="P35" s="211">
        <f>SUM('Muut kulutustiedot'!I9)</f>
        <v>0</v>
      </c>
      <c r="Q35" s="211">
        <f>SUM('Muut kulutustiedot'!J9)</f>
        <v>0</v>
      </c>
      <c r="R35" s="211">
        <f>SUM('Muut kulutustiedot'!K9)</f>
        <v>0</v>
      </c>
      <c r="S35" s="211">
        <f>SUM('Muut kulutustiedot'!L9)</f>
        <v>0</v>
      </c>
      <c r="T35" s="212">
        <f>SUM('Muut kulutustiedot'!M9)</f>
        <v>0</v>
      </c>
      <c r="U35" s="205"/>
    </row>
    <row r="36" spans="1:21" x14ac:dyDescent="0.3">
      <c r="A36" s="30"/>
      <c r="B36" s="213" t="s">
        <v>367</v>
      </c>
      <c r="C36" s="74">
        <f t="shared" si="2"/>
        <v>0</v>
      </c>
      <c r="D36" s="145"/>
      <c r="E36" s="209">
        <f t="shared" si="1"/>
        <v>0</v>
      </c>
      <c r="F36" s="205"/>
      <c r="G36" s="31"/>
      <c r="H36" s="213" t="s">
        <v>367</v>
      </c>
      <c r="I36" s="211">
        <f>SUM('Muut kulutustiedot'!B10)</f>
        <v>0</v>
      </c>
      <c r="J36" s="211">
        <f>SUM('Muut kulutustiedot'!C10)</f>
        <v>0</v>
      </c>
      <c r="K36" s="211">
        <f>SUM('Muut kulutustiedot'!D10)</f>
        <v>0</v>
      </c>
      <c r="L36" s="211">
        <f>SUM('Muut kulutustiedot'!E10)</f>
        <v>0</v>
      </c>
      <c r="M36" s="211">
        <f>SUM('Muut kulutustiedot'!F10)</f>
        <v>0</v>
      </c>
      <c r="N36" s="211">
        <f>SUM('Muut kulutustiedot'!G10)</f>
        <v>0</v>
      </c>
      <c r="O36" s="211">
        <f>SUM('Muut kulutustiedot'!H10)</f>
        <v>0</v>
      </c>
      <c r="P36" s="211">
        <f>SUM('Muut kulutustiedot'!I10)</f>
        <v>0</v>
      </c>
      <c r="Q36" s="211">
        <f>SUM('Muut kulutustiedot'!J10)</f>
        <v>0</v>
      </c>
      <c r="R36" s="211">
        <f>SUM('Muut kulutustiedot'!K10)</f>
        <v>0</v>
      </c>
      <c r="S36" s="211">
        <f>SUM('Muut kulutustiedot'!L10)</f>
        <v>0</v>
      </c>
      <c r="T36" s="212">
        <f>SUM('Muut kulutustiedot'!M10)</f>
        <v>0</v>
      </c>
      <c r="U36" s="205"/>
    </row>
    <row r="37" spans="1:21" x14ac:dyDescent="0.3">
      <c r="A37" s="30"/>
      <c r="B37" s="213" t="s">
        <v>368</v>
      </c>
      <c r="C37" s="74">
        <f t="shared" si="2"/>
        <v>0</v>
      </c>
      <c r="D37" s="145"/>
      <c r="E37" s="209">
        <f t="shared" si="1"/>
        <v>0</v>
      </c>
      <c r="F37" s="205"/>
      <c r="G37" s="31"/>
      <c r="H37" s="213" t="s">
        <v>368</v>
      </c>
      <c r="I37" s="211">
        <f>SUM('Muut kulutustiedot'!B11)</f>
        <v>0</v>
      </c>
      <c r="J37" s="211">
        <f>SUM('Muut kulutustiedot'!C11)</f>
        <v>0</v>
      </c>
      <c r="K37" s="211">
        <f>SUM('Muut kulutustiedot'!D11)</f>
        <v>0</v>
      </c>
      <c r="L37" s="211">
        <f>SUM('Muut kulutustiedot'!E11)</f>
        <v>0</v>
      </c>
      <c r="M37" s="211">
        <f>SUM('Muut kulutustiedot'!F11)</f>
        <v>0</v>
      </c>
      <c r="N37" s="211">
        <f>SUM('Muut kulutustiedot'!G11)</f>
        <v>0</v>
      </c>
      <c r="O37" s="211">
        <f>SUM('Muut kulutustiedot'!H11)</f>
        <v>0</v>
      </c>
      <c r="P37" s="211">
        <f>SUM('Muut kulutustiedot'!I11)</f>
        <v>0</v>
      </c>
      <c r="Q37" s="211">
        <f>SUM('Muut kulutustiedot'!J11)</f>
        <v>0</v>
      </c>
      <c r="R37" s="211">
        <f>SUM('Muut kulutustiedot'!K11)</f>
        <v>0</v>
      </c>
      <c r="S37" s="211">
        <f>SUM('Muut kulutustiedot'!L11)</f>
        <v>0</v>
      </c>
      <c r="T37" s="212">
        <f>SUM('Muut kulutustiedot'!M11)</f>
        <v>0</v>
      </c>
      <c r="U37" s="205"/>
    </row>
    <row r="38" spans="1:21" x14ac:dyDescent="0.3">
      <c r="A38" s="30"/>
      <c r="B38" s="213" t="s">
        <v>369</v>
      </c>
      <c r="C38" s="74">
        <f t="shared" si="2"/>
        <v>0</v>
      </c>
      <c r="D38" s="145"/>
      <c r="E38" s="209">
        <f t="shared" si="1"/>
        <v>0</v>
      </c>
      <c r="F38" s="205"/>
      <c r="G38" s="31"/>
      <c r="H38" s="213" t="s">
        <v>369</v>
      </c>
      <c r="I38" s="211">
        <f>SUM('Muut kulutustiedot'!B12)</f>
        <v>0</v>
      </c>
      <c r="J38" s="211">
        <f>SUM('Muut kulutustiedot'!C12)</f>
        <v>0</v>
      </c>
      <c r="K38" s="211">
        <f>SUM('Muut kulutustiedot'!D12)</f>
        <v>0</v>
      </c>
      <c r="L38" s="211">
        <f>SUM('Muut kulutustiedot'!E12)</f>
        <v>0</v>
      </c>
      <c r="M38" s="211">
        <f>SUM('Muut kulutustiedot'!F12)</f>
        <v>0</v>
      </c>
      <c r="N38" s="211">
        <f>SUM('Muut kulutustiedot'!G12)</f>
        <v>0</v>
      </c>
      <c r="O38" s="211">
        <f>SUM('Muut kulutustiedot'!H12)</f>
        <v>0</v>
      </c>
      <c r="P38" s="211">
        <f>SUM('Muut kulutustiedot'!I12)</f>
        <v>0</v>
      </c>
      <c r="Q38" s="211">
        <f>SUM('Muut kulutustiedot'!J12)</f>
        <v>0</v>
      </c>
      <c r="R38" s="211">
        <f>SUM('Muut kulutustiedot'!K12)</f>
        <v>0</v>
      </c>
      <c r="S38" s="211">
        <f>SUM('Muut kulutustiedot'!L12)</f>
        <v>0</v>
      </c>
      <c r="T38" s="212">
        <f>SUM('Muut kulutustiedot'!M12)</f>
        <v>0</v>
      </c>
      <c r="U38" s="205"/>
    </row>
    <row r="39" spans="1:21" x14ac:dyDescent="0.3">
      <c r="A39" s="30"/>
      <c r="B39" s="213" t="s">
        <v>370</v>
      </c>
      <c r="C39" s="74">
        <f t="shared" si="2"/>
        <v>0</v>
      </c>
      <c r="D39" s="145"/>
      <c r="E39" s="209">
        <f t="shared" si="1"/>
        <v>0</v>
      </c>
      <c r="F39" s="205"/>
      <c r="G39" s="31"/>
      <c r="H39" s="213" t="s">
        <v>370</v>
      </c>
      <c r="I39" s="211">
        <f>SUM('Muut kulutustiedot'!B13)</f>
        <v>0</v>
      </c>
      <c r="J39" s="211">
        <f>SUM('Muut kulutustiedot'!C13)</f>
        <v>0</v>
      </c>
      <c r="K39" s="211">
        <f>SUM('Muut kulutustiedot'!D13)</f>
        <v>0</v>
      </c>
      <c r="L39" s="211">
        <f>SUM('Muut kulutustiedot'!E13)</f>
        <v>0</v>
      </c>
      <c r="M39" s="211">
        <f>SUM('Muut kulutustiedot'!F13)</f>
        <v>0</v>
      </c>
      <c r="N39" s="211">
        <f>SUM('Muut kulutustiedot'!G13)</f>
        <v>0</v>
      </c>
      <c r="O39" s="211">
        <f>SUM('Muut kulutustiedot'!H13)</f>
        <v>0</v>
      </c>
      <c r="P39" s="211">
        <f>SUM('Muut kulutustiedot'!I13)</f>
        <v>0</v>
      </c>
      <c r="Q39" s="211">
        <f>SUM('Muut kulutustiedot'!J13)</f>
        <v>0</v>
      </c>
      <c r="R39" s="211">
        <f>SUM('Muut kulutustiedot'!K13)</f>
        <v>0</v>
      </c>
      <c r="S39" s="211">
        <f>SUM('Muut kulutustiedot'!L13)</f>
        <v>0</v>
      </c>
      <c r="T39" s="212">
        <f>SUM('Muut kulutustiedot'!M13)</f>
        <v>0</v>
      </c>
      <c r="U39" s="205"/>
    </row>
    <row r="40" spans="1:21" ht="28.8" x14ac:dyDescent="0.3">
      <c r="A40" s="30"/>
      <c r="B40" s="210" t="s">
        <v>371</v>
      </c>
      <c r="C40" s="74">
        <f t="shared" si="2"/>
        <v>0</v>
      </c>
      <c r="D40" s="145"/>
      <c r="E40" s="209">
        <f t="shared" si="1"/>
        <v>0</v>
      </c>
      <c r="F40" s="205"/>
      <c r="G40" s="31"/>
      <c r="H40" s="210" t="s">
        <v>371</v>
      </c>
      <c r="I40" s="211">
        <f>SUM('Muut kulutustiedot'!B14)</f>
        <v>0</v>
      </c>
      <c r="J40" s="211">
        <f>SUM('Muut kulutustiedot'!C14)</f>
        <v>0</v>
      </c>
      <c r="K40" s="211">
        <f>SUM('Muut kulutustiedot'!D14)</f>
        <v>0</v>
      </c>
      <c r="L40" s="211">
        <f>SUM('Muut kulutustiedot'!E14)</f>
        <v>0</v>
      </c>
      <c r="M40" s="211">
        <f>SUM('Muut kulutustiedot'!F14)</f>
        <v>0</v>
      </c>
      <c r="N40" s="211">
        <f>SUM('Muut kulutustiedot'!G14)</f>
        <v>0</v>
      </c>
      <c r="O40" s="211">
        <f>SUM('Muut kulutustiedot'!H14)</f>
        <v>0</v>
      </c>
      <c r="P40" s="211">
        <f>SUM('Muut kulutustiedot'!I14)</f>
        <v>0</v>
      </c>
      <c r="Q40" s="211">
        <f>SUM('Muut kulutustiedot'!J14)</f>
        <v>0</v>
      </c>
      <c r="R40" s="211">
        <f>SUM('Muut kulutustiedot'!K14)</f>
        <v>0</v>
      </c>
      <c r="S40" s="211">
        <f>SUM('Muut kulutustiedot'!L14)</f>
        <v>0</v>
      </c>
      <c r="T40" s="212">
        <f>SUM('Muut kulutustiedot'!M14)</f>
        <v>0</v>
      </c>
      <c r="U40" s="205"/>
    </row>
    <row r="41" spans="1:21" ht="30.6" customHeight="1" thickBot="1" x14ac:dyDescent="0.35">
      <c r="A41" s="30"/>
      <c r="B41" s="206" t="str">
        <f>'Muut kulutustiedot'!A15</f>
        <v>Muu polttoaine: polttoaineen nimi (l)</v>
      </c>
      <c r="C41" s="109">
        <f t="shared" si="2"/>
        <v>0</v>
      </c>
      <c r="D41" s="148"/>
      <c r="E41" s="204">
        <f t="shared" si="1"/>
        <v>0</v>
      </c>
      <c r="F41" s="205"/>
      <c r="G41" s="31"/>
      <c r="H41" s="206" t="str">
        <f>'Muut kulutustiedot'!A15</f>
        <v>Muu polttoaine: polttoaineen nimi (l)</v>
      </c>
      <c r="I41" s="207">
        <f>'Muut kulutustiedot'!B15</f>
        <v>0</v>
      </c>
      <c r="J41" s="207">
        <f>'Muut kulutustiedot'!C15</f>
        <v>0</v>
      </c>
      <c r="K41" s="207">
        <f>'Muut kulutustiedot'!D15</f>
        <v>0</v>
      </c>
      <c r="L41" s="207">
        <f>'Muut kulutustiedot'!E15</f>
        <v>0</v>
      </c>
      <c r="M41" s="207">
        <f>'Muut kulutustiedot'!F15</f>
        <v>0</v>
      </c>
      <c r="N41" s="207">
        <f>'Muut kulutustiedot'!G15</f>
        <v>0</v>
      </c>
      <c r="O41" s="207">
        <f>'Muut kulutustiedot'!H15</f>
        <v>0</v>
      </c>
      <c r="P41" s="207">
        <f>'Muut kulutustiedot'!I15</f>
        <v>0</v>
      </c>
      <c r="Q41" s="207">
        <f>'Muut kulutustiedot'!J15</f>
        <v>0</v>
      </c>
      <c r="R41" s="207">
        <f>'Muut kulutustiedot'!K15</f>
        <v>0</v>
      </c>
      <c r="S41" s="207">
        <f>'Muut kulutustiedot'!L15</f>
        <v>0</v>
      </c>
      <c r="T41" s="208">
        <f>'Muut kulutustiedot'!M15</f>
        <v>0</v>
      </c>
      <c r="U41" s="205"/>
    </row>
    <row r="42" spans="1:21" ht="15" thickBot="1" x14ac:dyDescent="0.35">
      <c r="A42" s="201"/>
      <c r="B42" s="202"/>
      <c r="C42" s="202"/>
      <c r="D42" s="202"/>
      <c r="E42" s="202"/>
      <c r="F42" s="203"/>
      <c r="G42" s="202"/>
      <c r="H42" s="202"/>
      <c r="I42" s="202"/>
      <c r="J42" s="202"/>
      <c r="K42" s="202"/>
      <c r="L42" s="202"/>
      <c r="M42" s="202"/>
      <c r="N42" s="202"/>
      <c r="O42" s="202"/>
      <c r="P42" s="202"/>
      <c r="Q42" s="202"/>
      <c r="R42" s="202"/>
      <c r="S42" s="202"/>
      <c r="T42" s="202"/>
      <c r="U42" s="203"/>
    </row>
  </sheetData>
  <sheetProtection sheet="1" objects="1" scenarios="1" selectLockedCells="1"/>
  <dataConsolidate/>
  <mergeCells count="4">
    <mergeCell ref="A1:B3"/>
    <mergeCell ref="C1:F3"/>
    <mergeCell ref="C4:D4"/>
    <mergeCell ref="E4:F4"/>
  </mergeCells>
  <phoneticPr fontId="6" type="noConversion"/>
  <pageMargins left="0.70866141732283472" right="0.70866141732283472" top="0.74803149606299213" bottom="0.74803149606299213" header="0.31496062992125984" footer="0.31496062992125984"/>
  <pageSetup paperSize="8" scale="75" orientation="landscape" horizontalDpi="300" r:id="rId1"/>
  <headerFooter>
    <oddHeader>&amp;C&amp;"Aptos"&amp;8&amp;K000000 General&amp;1#_x000D_</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ul2">
    <tabColor rgb="FF2D1F77"/>
  </sheetPr>
  <dimension ref="A1:BB259"/>
  <sheetViews>
    <sheetView zoomScale="55" zoomScaleNormal="55" workbookViewId="0">
      <pane ySplit="7" topLeftCell="A26" activePane="bottomLeft" state="frozen"/>
      <selection pane="bottomLeft" activeCell="Q23" sqref="Q23"/>
    </sheetView>
  </sheetViews>
  <sheetFormatPr defaultRowHeight="14.4" x14ac:dyDescent="0.3"/>
  <cols>
    <col min="1" max="1" width="6.88671875" bestFit="1" customWidth="1"/>
    <col min="2" max="2" width="19" customWidth="1"/>
    <col min="3" max="3" width="15.44140625" customWidth="1"/>
    <col min="4" max="4" width="16.5546875" bestFit="1" customWidth="1"/>
    <col min="5" max="5" width="21.5546875" bestFit="1" customWidth="1"/>
    <col min="6" max="6" width="16.5546875" customWidth="1"/>
    <col min="7" max="7" width="16.109375" customWidth="1"/>
    <col min="8" max="8" width="35" bestFit="1" customWidth="1"/>
    <col min="9" max="9" width="20.33203125" bestFit="1" customWidth="1"/>
    <col min="10" max="11" width="26" customWidth="1"/>
    <col min="12" max="12" width="22.44140625" bestFit="1" customWidth="1"/>
    <col min="13" max="13" width="20.44140625" customWidth="1"/>
    <col min="14" max="14" width="17.33203125" customWidth="1"/>
  </cols>
  <sheetData>
    <row r="1" spans="1:54" ht="15" customHeight="1" x14ac:dyDescent="0.3">
      <c r="A1" s="315" t="e" vm="1">
        <v>#VALUE!</v>
      </c>
      <c r="B1" s="315"/>
      <c r="C1" s="336"/>
      <c r="D1" s="336"/>
      <c r="E1" s="336"/>
      <c r="F1" s="336"/>
      <c r="G1" s="41"/>
      <c r="H1" s="12"/>
      <c r="I1" s="12"/>
      <c r="J1" s="12"/>
      <c r="K1" s="12"/>
      <c r="L1" s="12"/>
      <c r="M1" s="12"/>
      <c r="N1" s="13"/>
    </row>
    <row r="2" spans="1:54" ht="15" customHeight="1" x14ac:dyDescent="0.3">
      <c r="A2" s="315"/>
      <c r="B2" s="315"/>
      <c r="C2" s="336"/>
      <c r="D2" s="336"/>
      <c r="E2" s="336"/>
      <c r="F2" s="336"/>
      <c r="G2" s="33"/>
      <c r="H2" s="8"/>
      <c r="I2" s="8"/>
      <c r="J2" s="8"/>
      <c r="K2" s="8"/>
      <c r="L2" s="8"/>
      <c r="M2" s="8"/>
      <c r="N2" s="15"/>
    </row>
    <row r="3" spans="1:54" ht="15" customHeight="1" x14ac:dyDescent="0.3">
      <c r="A3" s="315"/>
      <c r="B3" s="315"/>
      <c r="C3" s="336"/>
      <c r="D3" s="336"/>
      <c r="E3" s="336"/>
      <c r="F3" s="336"/>
      <c r="G3" s="33"/>
      <c r="H3" s="8"/>
      <c r="I3" s="8"/>
      <c r="J3" s="8"/>
      <c r="K3" s="8"/>
      <c r="L3" s="8"/>
      <c r="M3" s="8"/>
      <c r="N3" s="15"/>
    </row>
    <row r="4" spans="1:54" ht="15" customHeight="1" x14ac:dyDescent="0.3">
      <c r="A4" s="57"/>
      <c r="B4" s="37"/>
      <c r="C4" s="337"/>
      <c r="D4" s="337"/>
      <c r="E4" s="338"/>
      <c r="F4" s="338"/>
      <c r="G4" s="34"/>
      <c r="H4" s="8"/>
      <c r="I4" s="8"/>
      <c r="J4" s="8"/>
      <c r="K4" s="8"/>
      <c r="L4" s="8"/>
      <c r="M4" s="8"/>
      <c r="N4" s="15"/>
    </row>
    <row r="5" spans="1:54" ht="15" customHeight="1" x14ac:dyDescent="0.3">
      <c r="A5" s="36"/>
      <c r="B5" s="37"/>
      <c r="C5" s="38"/>
      <c r="D5" s="38"/>
      <c r="E5" s="39"/>
      <c r="F5" s="39"/>
      <c r="G5" s="34"/>
      <c r="H5" s="8"/>
      <c r="I5" s="8"/>
      <c r="J5" s="8"/>
      <c r="K5" s="8"/>
      <c r="L5" s="8"/>
      <c r="M5" s="8"/>
      <c r="N5" s="15"/>
    </row>
    <row r="6" spans="1:54" ht="21.6" thickBot="1" x14ac:dyDescent="0.35">
      <c r="A6" s="317" t="s">
        <v>331</v>
      </c>
      <c r="B6" s="317"/>
      <c r="C6" s="317"/>
      <c r="D6" s="317"/>
      <c r="E6" s="317"/>
      <c r="F6" s="317"/>
      <c r="G6" s="32"/>
      <c r="H6" s="44">
        <f>COUNTIF(H8:H95,"*")</f>
        <v>0</v>
      </c>
      <c r="I6" s="8"/>
      <c r="J6" s="8"/>
      <c r="K6" s="8"/>
      <c r="L6" s="35"/>
      <c r="M6" s="8"/>
      <c r="N6" s="15"/>
    </row>
    <row r="7" spans="1:54" ht="60" customHeight="1" thickBot="1" x14ac:dyDescent="0.35">
      <c r="A7" s="66" t="s">
        <v>1</v>
      </c>
      <c r="B7" s="67" t="s">
        <v>2</v>
      </c>
      <c r="C7" s="67" t="s">
        <v>3</v>
      </c>
      <c r="D7" s="67" t="s">
        <v>290</v>
      </c>
      <c r="E7" s="67" t="s">
        <v>323</v>
      </c>
      <c r="F7" s="67" t="s">
        <v>4</v>
      </c>
      <c r="G7" s="67" t="s">
        <v>292</v>
      </c>
      <c r="H7" s="67" t="s">
        <v>37</v>
      </c>
      <c r="I7" s="67" t="s">
        <v>5</v>
      </c>
      <c r="J7" s="67" t="s">
        <v>325</v>
      </c>
      <c r="K7" s="68" t="s">
        <v>326</v>
      </c>
      <c r="L7" s="67" t="s">
        <v>6</v>
      </c>
      <c r="M7" s="69" t="s">
        <v>307</v>
      </c>
      <c r="N7" s="40"/>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row>
    <row r="8" spans="1:54" x14ac:dyDescent="0.3">
      <c r="A8" s="16" t="str">
        <f>Työmaakoneet!A6</f>
        <v>1.</v>
      </c>
      <c r="B8" s="19">
        <f>Työmaakoneet!B6</f>
        <v>0</v>
      </c>
      <c r="C8" s="19">
        <f>Työmaakoneet!C6</f>
        <v>0</v>
      </c>
      <c r="D8" s="19">
        <f>Työmaakoneet!D6</f>
        <v>0</v>
      </c>
      <c r="E8" s="19">
        <f>Työmaakoneet!E6</f>
        <v>0</v>
      </c>
      <c r="F8" s="19">
        <f>Työmaakoneet!F6</f>
        <v>0</v>
      </c>
      <c r="G8" s="19">
        <f>Työmaakoneet!G6</f>
        <v>0</v>
      </c>
      <c r="H8" s="19">
        <f>Työmaakoneet!H6</f>
        <v>0</v>
      </c>
      <c r="I8" s="19">
        <f>Työmaakoneet!I6</f>
        <v>0</v>
      </c>
      <c r="J8" s="19">
        <f>Työmaakoneet!AW6+Työmaakoneet!AX6</f>
        <v>0</v>
      </c>
      <c r="K8" s="19">
        <f>Työmaakoneet!AV6</f>
        <v>0</v>
      </c>
      <c r="L8" s="19">
        <f>Työmaakoneet!J6</f>
        <v>0</v>
      </c>
      <c r="M8" s="20">
        <f>Työmaakoneet!K6</f>
        <v>0</v>
      </c>
      <c r="N8" s="15"/>
    </row>
    <row r="9" spans="1:54" x14ac:dyDescent="0.3">
      <c r="A9" s="16" t="str">
        <f>Työmaakoneet!A7</f>
        <v>2.</v>
      </c>
      <c r="B9" s="19">
        <f>Työmaakoneet!B7</f>
        <v>0</v>
      </c>
      <c r="C9" s="19">
        <f>Työmaakoneet!C7</f>
        <v>0</v>
      </c>
      <c r="D9" s="19">
        <f>Työmaakoneet!D7</f>
        <v>0</v>
      </c>
      <c r="E9" s="19">
        <f>Työmaakoneet!E7</f>
        <v>0</v>
      </c>
      <c r="F9" s="19">
        <f>Työmaakoneet!F7</f>
        <v>0</v>
      </c>
      <c r="G9" s="19">
        <f>Työmaakoneet!G7</f>
        <v>0</v>
      </c>
      <c r="H9" s="19">
        <f>Työmaakoneet!H7</f>
        <v>0</v>
      </c>
      <c r="I9" s="19">
        <f>Työmaakoneet!I7</f>
        <v>0</v>
      </c>
      <c r="J9" s="19">
        <f>Työmaakoneet!AW7+Työmaakoneet!AX7</f>
        <v>0</v>
      </c>
      <c r="K9" s="19">
        <f>Työmaakoneet!AV7</f>
        <v>0</v>
      </c>
      <c r="L9" s="19">
        <f>Työmaakoneet!J7</f>
        <v>0</v>
      </c>
      <c r="M9" s="20">
        <f>Työmaakoneet!K7</f>
        <v>0</v>
      </c>
      <c r="N9" s="15"/>
    </row>
    <row r="10" spans="1:54" x14ac:dyDescent="0.3">
      <c r="A10" s="16" t="str">
        <f>Työmaakoneet!A8</f>
        <v>3.</v>
      </c>
      <c r="B10" s="19">
        <f>Työmaakoneet!B8</f>
        <v>0</v>
      </c>
      <c r="C10" s="19">
        <f>Työmaakoneet!C8</f>
        <v>0</v>
      </c>
      <c r="D10" s="19">
        <f>Työmaakoneet!D8</f>
        <v>0</v>
      </c>
      <c r="E10" s="19">
        <f>Työmaakoneet!E8</f>
        <v>0</v>
      </c>
      <c r="F10" s="19">
        <f>Työmaakoneet!F8</f>
        <v>0</v>
      </c>
      <c r="G10" s="19">
        <f>Työmaakoneet!G8</f>
        <v>0</v>
      </c>
      <c r="H10" s="19">
        <f>Työmaakoneet!H8</f>
        <v>0</v>
      </c>
      <c r="I10" s="19">
        <f>Työmaakoneet!I8</f>
        <v>0</v>
      </c>
      <c r="J10" s="19">
        <f>Työmaakoneet!AW8+Työmaakoneet!AX8</f>
        <v>0</v>
      </c>
      <c r="K10" s="19">
        <f>Työmaakoneet!AV8</f>
        <v>0</v>
      </c>
      <c r="L10" s="19">
        <f>Työmaakoneet!J8</f>
        <v>0</v>
      </c>
      <c r="M10" s="20">
        <f>Työmaakoneet!K8</f>
        <v>0</v>
      </c>
      <c r="N10" s="15"/>
    </row>
    <row r="11" spans="1:54" x14ac:dyDescent="0.3">
      <c r="A11" s="16" t="str">
        <f>Työmaakoneet!A9</f>
        <v>4.</v>
      </c>
      <c r="B11" s="19">
        <f>Työmaakoneet!B9</f>
        <v>0</v>
      </c>
      <c r="C11" s="19">
        <f>Työmaakoneet!C9</f>
        <v>0</v>
      </c>
      <c r="D11" s="19">
        <f>Työmaakoneet!D9</f>
        <v>0</v>
      </c>
      <c r="E11" s="19">
        <f>Työmaakoneet!E9</f>
        <v>0</v>
      </c>
      <c r="F11" s="19">
        <f>Työmaakoneet!F9</f>
        <v>0</v>
      </c>
      <c r="G11" s="19">
        <f>Työmaakoneet!G9</f>
        <v>0</v>
      </c>
      <c r="H11" s="19">
        <f>Työmaakoneet!H9</f>
        <v>0</v>
      </c>
      <c r="I11" s="19">
        <f>Työmaakoneet!I9</f>
        <v>0</v>
      </c>
      <c r="J11" s="19">
        <f>Työmaakoneet!AW9+Työmaakoneet!AX9</f>
        <v>0</v>
      </c>
      <c r="K11" s="19">
        <f>Työmaakoneet!AV9</f>
        <v>0</v>
      </c>
      <c r="L11" s="19">
        <f>Työmaakoneet!J9</f>
        <v>0</v>
      </c>
      <c r="M11" s="20">
        <f>Työmaakoneet!K9</f>
        <v>0</v>
      </c>
      <c r="N11" s="15"/>
    </row>
    <row r="12" spans="1:54" x14ac:dyDescent="0.3">
      <c r="A12" s="16" t="str">
        <f>Työmaakoneet!A10</f>
        <v>5.</v>
      </c>
      <c r="B12" s="19">
        <f>Työmaakoneet!B10</f>
        <v>0</v>
      </c>
      <c r="C12" s="19">
        <f>Työmaakoneet!C10</f>
        <v>0</v>
      </c>
      <c r="D12" s="19">
        <f>Työmaakoneet!D10</f>
        <v>0</v>
      </c>
      <c r="E12" s="19">
        <f>Työmaakoneet!E10</f>
        <v>0</v>
      </c>
      <c r="F12" s="19">
        <f>Työmaakoneet!F10</f>
        <v>0</v>
      </c>
      <c r="G12" s="19">
        <f>Työmaakoneet!G10</f>
        <v>0</v>
      </c>
      <c r="H12" s="19">
        <f>Työmaakoneet!H10</f>
        <v>0</v>
      </c>
      <c r="I12" s="19">
        <f>Työmaakoneet!I10</f>
        <v>0</v>
      </c>
      <c r="J12" s="19">
        <f>Työmaakoneet!AW10+Työmaakoneet!AX10</f>
        <v>0</v>
      </c>
      <c r="K12" s="19">
        <f>Työmaakoneet!AV10</f>
        <v>0</v>
      </c>
      <c r="L12" s="19">
        <f>Työmaakoneet!J10</f>
        <v>0</v>
      </c>
      <c r="M12" s="20">
        <f>Työmaakoneet!K10</f>
        <v>0</v>
      </c>
      <c r="N12" s="15"/>
    </row>
    <row r="13" spans="1:54" x14ac:dyDescent="0.3">
      <c r="A13" s="16" t="str">
        <f>Työmaakoneet!A11</f>
        <v>6.</v>
      </c>
      <c r="B13" s="19">
        <f>Työmaakoneet!B11</f>
        <v>0</v>
      </c>
      <c r="C13" s="19">
        <f>Työmaakoneet!C11</f>
        <v>0</v>
      </c>
      <c r="D13" s="19">
        <f>Työmaakoneet!D11</f>
        <v>0</v>
      </c>
      <c r="E13" s="19">
        <f>Työmaakoneet!E11</f>
        <v>0</v>
      </c>
      <c r="F13" s="19">
        <f>Työmaakoneet!F11</f>
        <v>0</v>
      </c>
      <c r="G13" s="19">
        <f>Työmaakoneet!G11</f>
        <v>0</v>
      </c>
      <c r="H13" s="19">
        <f>Työmaakoneet!H11</f>
        <v>0</v>
      </c>
      <c r="I13" s="19">
        <f>Työmaakoneet!I11</f>
        <v>0</v>
      </c>
      <c r="J13" s="19">
        <f>Työmaakoneet!AW11+Työmaakoneet!AX11</f>
        <v>0</v>
      </c>
      <c r="K13" s="19">
        <f>Työmaakoneet!AV11</f>
        <v>0</v>
      </c>
      <c r="L13" s="19">
        <f>Työmaakoneet!J11</f>
        <v>0</v>
      </c>
      <c r="M13" s="20">
        <f>Työmaakoneet!K11</f>
        <v>0</v>
      </c>
      <c r="N13" s="15"/>
    </row>
    <row r="14" spans="1:54" x14ac:dyDescent="0.3">
      <c r="A14" s="16" t="str">
        <f>Työmaakoneet!A12</f>
        <v>7.</v>
      </c>
      <c r="B14" s="19">
        <f>Työmaakoneet!B12</f>
        <v>0</v>
      </c>
      <c r="C14" s="19">
        <f>Työmaakoneet!C12</f>
        <v>0</v>
      </c>
      <c r="D14" s="19">
        <f>Työmaakoneet!D12</f>
        <v>0</v>
      </c>
      <c r="E14" s="19">
        <f>Työmaakoneet!E12</f>
        <v>0</v>
      </c>
      <c r="F14" s="19">
        <f>Työmaakoneet!F12</f>
        <v>0</v>
      </c>
      <c r="G14" s="19">
        <f>Työmaakoneet!G12</f>
        <v>0</v>
      </c>
      <c r="H14" s="19">
        <f>Työmaakoneet!H12</f>
        <v>0</v>
      </c>
      <c r="I14" s="19">
        <f>Työmaakoneet!I12</f>
        <v>0</v>
      </c>
      <c r="J14" s="19">
        <f>Työmaakoneet!AW12+Työmaakoneet!AX12</f>
        <v>0</v>
      </c>
      <c r="K14" s="19">
        <f>Työmaakoneet!AV12</f>
        <v>0</v>
      </c>
      <c r="L14" s="19">
        <f>Työmaakoneet!J12</f>
        <v>0</v>
      </c>
      <c r="M14" s="20">
        <f>Työmaakoneet!K12</f>
        <v>0</v>
      </c>
      <c r="N14" s="15"/>
    </row>
    <row r="15" spans="1:54" x14ac:dyDescent="0.3">
      <c r="A15" s="16" t="str">
        <f>Työmaakoneet!A13</f>
        <v>8.</v>
      </c>
      <c r="B15" s="19">
        <f>Työmaakoneet!B13</f>
        <v>0</v>
      </c>
      <c r="C15" s="19">
        <f>Työmaakoneet!C13</f>
        <v>0</v>
      </c>
      <c r="D15" s="19">
        <f>Työmaakoneet!D13</f>
        <v>0</v>
      </c>
      <c r="E15" s="19">
        <f>Työmaakoneet!E13</f>
        <v>0</v>
      </c>
      <c r="F15" s="19">
        <f>Työmaakoneet!F13</f>
        <v>0</v>
      </c>
      <c r="G15" s="19">
        <f>Työmaakoneet!G13</f>
        <v>0</v>
      </c>
      <c r="H15" s="19">
        <f>Työmaakoneet!H13</f>
        <v>0</v>
      </c>
      <c r="I15" s="19">
        <f>Työmaakoneet!I13</f>
        <v>0</v>
      </c>
      <c r="J15" s="19">
        <f>Työmaakoneet!AW13+Työmaakoneet!AX13</f>
        <v>0</v>
      </c>
      <c r="K15" s="19">
        <f>Työmaakoneet!AV13</f>
        <v>0</v>
      </c>
      <c r="L15" s="19">
        <f>Työmaakoneet!J13</f>
        <v>0</v>
      </c>
      <c r="M15" s="20">
        <f>Työmaakoneet!K13</f>
        <v>0</v>
      </c>
      <c r="N15" s="15"/>
    </row>
    <row r="16" spans="1:54" x14ac:dyDescent="0.3">
      <c r="A16" s="16" t="str">
        <f>Työmaakoneet!A14</f>
        <v>9.</v>
      </c>
      <c r="B16" s="19">
        <f>Työmaakoneet!B14</f>
        <v>0</v>
      </c>
      <c r="C16" s="19">
        <f>Työmaakoneet!C14</f>
        <v>0</v>
      </c>
      <c r="D16" s="19">
        <f>Työmaakoneet!D14</f>
        <v>0</v>
      </c>
      <c r="E16" s="19">
        <f>Työmaakoneet!E14</f>
        <v>0</v>
      </c>
      <c r="F16" s="19">
        <f>Työmaakoneet!F14</f>
        <v>0</v>
      </c>
      <c r="G16" s="19">
        <f>Työmaakoneet!G14</f>
        <v>0</v>
      </c>
      <c r="H16" s="19">
        <f>Työmaakoneet!H14</f>
        <v>0</v>
      </c>
      <c r="I16" s="19">
        <f>Työmaakoneet!I14</f>
        <v>0</v>
      </c>
      <c r="J16" s="19">
        <f>Työmaakoneet!AW14+Työmaakoneet!AX14</f>
        <v>0</v>
      </c>
      <c r="K16" s="19">
        <f>Työmaakoneet!AV14</f>
        <v>0</v>
      </c>
      <c r="L16" s="19">
        <f>Työmaakoneet!J14</f>
        <v>0</v>
      </c>
      <c r="M16" s="20">
        <f>Työmaakoneet!K14</f>
        <v>0</v>
      </c>
      <c r="N16" s="15"/>
    </row>
    <row r="17" spans="1:14" x14ac:dyDescent="0.3">
      <c r="A17" s="16" t="str">
        <f>Työmaakoneet!A15</f>
        <v>10.</v>
      </c>
      <c r="B17" s="19">
        <f>Työmaakoneet!B15</f>
        <v>0</v>
      </c>
      <c r="C17" s="19">
        <f>Työmaakoneet!C15</f>
        <v>0</v>
      </c>
      <c r="D17" s="19">
        <f>Työmaakoneet!D15</f>
        <v>0</v>
      </c>
      <c r="E17" s="19">
        <f>Työmaakoneet!E15</f>
        <v>0</v>
      </c>
      <c r="F17" s="19">
        <f>Työmaakoneet!F15</f>
        <v>0</v>
      </c>
      <c r="G17" s="19">
        <f>Työmaakoneet!G15</f>
        <v>0</v>
      </c>
      <c r="H17" s="19">
        <f>Työmaakoneet!H15</f>
        <v>0</v>
      </c>
      <c r="I17" s="19">
        <f>Työmaakoneet!I15</f>
        <v>0</v>
      </c>
      <c r="J17" s="19">
        <f>Työmaakoneet!AW15+Työmaakoneet!AX15</f>
        <v>0</v>
      </c>
      <c r="K17" s="19">
        <f>Työmaakoneet!AV15</f>
        <v>0</v>
      </c>
      <c r="L17" s="19">
        <f>Työmaakoneet!J15</f>
        <v>0</v>
      </c>
      <c r="M17" s="20">
        <f>Työmaakoneet!K15</f>
        <v>0</v>
      </c>
      <c r="N17" s="15"/>
    </row>
    <row r="18" spans="1:14" x14ac:dyDescent="0.3">
      <c r="A18" s="16" t="str">
        <f>Työmaakoneet!A16</f>
        <v>11.</v>
      </c>
      <c r="B18" s="19">
        <f>Työmaakoneet!B16</f>
        <v>0</v>
      </c>
      <c r="C18" s="19">
        <f>Työmaakoneet!C16</f>
        <v>0</v>
      </c>
      <c r="D18" s="19">
        <f>Työmaakoneet!D16</f>
        <v>0</v>
      </c>
      <c r="E18" s="19">
        <f>Työmaakoneet!E16</f>
        <v>0</v>
      </c>
      <c r="F18" s="19">
        <f>Työmaakoneet!F16</f>
        <v>0</v>
      </c>
      <c r="G18" s="19">
        <f>Työmaakoneet!G16</f>
        <v>0</v>
      </c>
      <c r="H18" s="19">
        <f>Työmaakoneet!H16</f>
        <v>0</v>
      </c>
      <c r="I18" s="19">
        <f>Työmaakoneet!I16</f>
        <v>0</v>
      </c>
      <c r="J18" s="19">
        <f>Työmaakoneet!AW16+Työmaakoneet!AX16</f>
        <v>0</v>
      </c>
      <c r="K18" s="19">
        <f>Työmaakoneet!AV16</f>
        <v>0</v>
      </c>
      <c r="L18" s="19">
        <f>Työmaakoneet!J16</f>
        <v>0</v>
      </c>
      <c r="M18" s="20">
        <f>Työmaakoneet!K16</f>
        <v>0</v>
      </c>
      <c r="N18" s="15"/>
    </row>
    <row r="19" spans="1:14" x14ac:dyDescent="0.3">
      <c r="A19" s="16" t="str">
        <f>Työmaakoneet!A17</f>
        <v>12.</v>
      </c>
      <c r="B19" s="19">
        <f>Työmaakoneet!B17</f>
        <v>0</v>
      </c>
      <c r="C19" s="19">
        <f>Työmaakoneet!C17</f>
        <v>0</v>
      </c>
      <c r="D19" s="19">
        <f>Työmaakoneet!D17</f>
        <v>0</v>
      </c>
      <c r="E19" s="19">
        <f>Työmaakoneet!E17</f>
        <v>0</v>
      </c>
      <c r="F19" s="19">
        <f>Työmaakoneet!F17</f>
        <v>0</v>
      </c>
      <c r="G19" s="19">
        <f>Työmaakoneet!G17</f>
        <v>0</v>
      </c>
      <c r="H19" s="19">
        <f>Työmaakoneet!H17</f>
        <v>0</v>
      </c>
      <c r="I19" s="19">
        <f>Työmaakoneet!I17</f>
        <v>0</v>
      </c>
      <c r="J19" s="19">
        <f>Työmaakoneet!AW17+Työmaakoneet!AX17</f>
        <v>0</v>
      </c>
      <c r="K19" s="19">
        <f>Työmaakoneet!AV17</f>
        <v>0</v>
      </c>
      <c r="L19" s="19">
        <f>Työmaakoneet!J17</f>
        <v>0</v>
      </c>
      <c r="M19" s="20">
        <f>Työmaakoneet!K17</f>
        <v>0</v>
      </c>
      <c r="N19" s="15"/>
    </row>
    <row r="20" spans="1:14" x14ac:dyDescent="0.3">
      <c r="A20" s="16" t="str">
        <f>Työmaakoneet!A18</f>
        <v>13.</v>
      </c>
      <c r="B20" s="19">
        <f>Työmaakoneet!B18</f>
        <v>0</v>
      </c>
      <c r="C20" s="19">
        <f>Työmaakoneet!C18</f>
        <v>0</v>
      </c>
      <c r="D20" s="19">
        <f>Työmaakoneet!D18</f>
        <v>0</v>
      </c>
      <c r="E20" s="19">
        <f>Työmaakoneet!E18</f>
        <v>0</v>
      </c>
      <c r="F20" s="19">
        <f>Työmaakoneet!F18</f>
        <v>0</v>
      </c>
      <c r="G20" s="19">
        <f>Työmaakoneet!G18</f>
        <v>0</v>
      </c>
      <c r="H20" s="19">
        <f>Työmaakoneet!H18</f>
        <v>0</v>
      </c>
      <c r="I20" s="19">
        <f>Työmaakoneet!I18</f>
        <v>0</v>
      </c>
      <c r="J20" s="19">
        <f>Työmaakoneet!AW18+Työmaakoneet!AX18</f>
        <v>0</v>
      </c>
      <c r="K20" s="19">
        <f>Työmaakoneet!AV18</f>
        <v>0</v>
      </c>
      <c r="L20" s="19">
        <f>Työmaakoneet!J18</f>
        <v>0</v>
      </c>
      <c r="M20" s="20">
        <f>Työmaakoneet!K18</f>
        <v>0</v>
      </c>
      <c r="N20" s="15"/>
    </row>
    <row r="21" spans="1:14" x14ac:dyDescent="0.3">
      <c r="A21" s="16" t="str">
        <f>Työmaakoneet!A19</f>
        <v>14.</v>
      </c>
      <c r="B21" s="19">
        <f>Työmaakoneet!B19</f>
        <v>0</v>
      </c>
      <c r="C21" s="19">
        <f>Työmaakoneet!C19</f>
        <v>0</v>
      </c>
      <c r="D21" s="19">
        <f>Työmaakoneet!D19</f>
        <v>0</v>
      </c>
      <c r="E21" s="19">
        <f>Työmaakoneet!E19</f>
        <v>0</v>
      </c>
      <c r="F21" s="19">
        <f>Työmaakoneet!F19</f>
        <v>0</v>
      </c>
      <c r="G21" s="19">
        <f>Työmaakoneet!G19</f>
        <v>0</v>
      </c>
      <c r="H21" s="19">
        <f>Työmaakoneet!H19</f>
        <v>0</v>
      </c>
      <c r="I21" s="19">
        <f>Työmaakoneet!I19</f>
        <v>0</v>
      </c>
      <c r="J21" s="19">
        <f>Työmaakoneet!AW19+Työmaakoneet!AX19</f>
        <v>0</v>
      </c>
      <c r="K21" s="19">
        <f>Työmaakoneet!AV19</f>
        <v>0</v>
      </c>
      <c r="L21" s="19">
        <f>Työmaakoneet!J19</f>
        <v>0</v>
      </c>
      <c r="M21" s="20">
        <f>Työmaakoneet!K19</f>
        <v>0</v>
      </c>
      <c r="N21" s="15"/>
    </row>
    <row r="22" spans="1:14" x14ac:dyDescent="0.3">
      <c r="A22" s="16" t="str">
        <f>Työmaakoneet!A20</f>
        <v>15.</v>
      </c>
      <c r="B22" s="19">
        <f>Työmaakoneet!B20</f>
        <v>0</v>
      </c>
      <c r="C22" s="19">
        <f>Työmaakoneet!C20</f>
        <v>0</v>
      </c>
      <c r="D22" s="19">
        <f>Työmaakoneet!D20</f>
        <v>0</v>
      </c>
      <c r="E22" s="19">
        <f>Työmaakoneet!E20</f>
        <v>0</v>
      </c>
      <c r="F22" s="19">
        <f>Työmaakoneet!F20</f>
        <v>0</v>
      </c>
      <c r="G22" s="19">
        <f>Työmaakoneet!G20</f>
        <v>0</v>
      </c>
      <c r="H22" s="19">
        <f>Työmaakoneet!H20</f>
        <v>0</v>
      </c>
      <c r="I22" s="19">
        <f>Työmaakoneet!I20</f>
        <v>0</v>
      </c>
      <c r="J22" s="19">
        <f>Työmaakoneet!AW20+Työmaakoneet!AX20</f>
        <v>0</v>
      </c>
      <c r="K22" s="19">
        <f>Työmaakoneet!AV20</f>
        <v>0</v>
      </c>
      <c r="L22" s="19">
        <f>Työmaakoneet!J20</f>
        <v>0</v>
      </c>
      <c r="M22" s="20">
        <f>Työmaakoneet!K20</f>
        <v>0</v>
      </c>
      <c r="N22" s="15"/>
    </row>
    <row r="23" spans="1:14" x14ac:dyDescent="0.3">
      <c r="A23" s="16" t="str">
        <f>Työmaakoneet!A21</f>
        <v>16.</v>
      </c>
      <c r="B23" s="19">
        <f>Työmaakoneet!B21</f>
        <v>0</v>
      </c>
      <c r="C23" s="19">
        <f>Työmaakoneet!C21</f>
        <v>0</v>
      </c>
      <c r="D23" s="19">
        <f>Työmaakoneet!D21</f>
        <v>0</v>
      </c>
      <c r="E23" s="19">
        <f>Työmaakoneet!E21</f>
        <v>0</v>
      </c>
      <c r="F23" s="19">
        <f>Työmaakoneet!F21</f>
        <v>0</v>
      </c>
      <c r="G23" s="19">
        <f>Työmaakoneet!G21</f>
        <v>0</v>
      </c>
      <c r="H23" s="19">
        <f>Työmaakoneet!H21</f>
        <v>0</v>
      </c>
      <c r="I23" s="19">
        <f>Työmaakoneet!I21</f>
        <v>0</v>
      </c>
      <c r="J23" s="19">
        <f>Työmaakoneet!AW21+Työmaakoneet!AX21</f>
        <v>0</v>
      </c>
      <c r="K23" s="19">
        <f>Työmaakoneet!AV21</f>
        <v>0</v>
      </c>
      <c r="L23" s="19">
        <f>Työmaakoneet!J21</f>
        <v>0</v>
      </c>
      <c r="M23" s="20">
        <f>Työmaakoneet!K21</f>
        <v>0</v>
      </c>
      <c r="N23" s="15"/>
    </row>
    <row r="24" spans="1:14" x14ac:dyDescent="0.3">
      <c r="A24" s="16" t="str">
        <f>Työmaakoneet!A22</f>
        <v>17.</v>
      </c>
      <c r="B24" s="19">
        <f>Työmaakoneet!B22</f>
        <v>0</v>
      </c>
      <c r="C24" s="19">
        <f>Työmaakoneet!C22</f>
        <v>0</v>
      </c>
      <c r="D24" s="19">
        <f>Työmaakoneet!D22</f>
        <v>0</v>
      </c>
      <c r="E24" s="19">
        <f>Työmaakoneet!E22</f>
        <v>0</v>
      </c>
      <c r="F24" s="19">
        <f>Työmaakoneet!F22</f>
        <v>0</v>
      </c>
      <c r="G24" s="19">
        <f>Työmaakoneet!G22</f>
        <v>0</v>
      </c>
      <c r="H24" s="19">
        <f>Työmaakoneet!H22</f>
        <v>0</v>
      </c>
      <c r="I24" s="19">
        <f>Työmaakoneet!I22</f>
        <v>0</v>
      </c>
      <c r="J24" s="19">
        <f>Työmaakoneet!AW22+Työmaakoneet!AX22</f>
        <v>0</v>
      </c>
      <c r="K24" s="19">
        <f>Työmaakoneet!AV22</f>
        <v>0</v>
      </c>
      <c r="L24" s="19">
        <f>Työmaakoneet!J22</f>
        <v>0</v>
      </c>
      <c r="M24" s="20">
        <f>Työmaakoneet!K22</f>
        <v>0</v>
      </c>
      <c r="N24" s="15"/>
    </row>
    <row r="25" spans="1:14" x14ac:dyDescent="0.3">
      <c r="A25" s="16" t="str">
        <f>Työmaakoneet!A23</f>
        <v>18.</v>
      </c>
      <c r="B25" s="19">
        <f>Työmaakoneet!B23</f>
        <v>0</v>
      </c>
      <c r="C25" s="19">
        <f>Työmaakoneet!C23</f>
        <v>0</v>
      </c>
      <c r="D25" s="19">
        <f>Työmaakoneet!D23</f>
        <v>0</v>
      </c>
      <c r="E25" s="19">
        <f>Työmaakoneet!E23</f>
        <v>0</v>
      </c>
      <c r="F25" s="19">
        <f>Työmaakoneet!F23</f>
        <v>0</v>
      </c>
      <c r="G25" s="19">
        <f>Työmaakoneet!G23</f>
        <v>0</v>
      </c>
      <c r="H25" s="19">
        <f>Työmaakoneet!H23</f>
        <v>0</v>
      </c>
      <c r="I25" s="19">
        <f>Työmaakoneet!I23</f>
        <v>0</v>
      </c>
      <c r="J25" s="19">
        <f>Työmaakoneet!AW23+Työmaakoneet!AX23</f>
        <v>0</v>
      </c>
      <c r="K25" s="19">
        <f>Työmaakoneet!AV23</f>
        <v>0</v>
      </c>
      <c r="L25" s="19">
        <f>Työmaakoneet!J23</f>
        <v>0</v>
      </c>
      <c r="M25" s="20">
        <f>Työmaakoneet!K23</f>
        <v>0</v>
      </c>
      <c r="N25" s="15"/>
    </row>
    <row r="26" spans="1:14" x14ac:dyDescent="0.3">
      <c r="A26" s="16" t="str">
        <f>Työmaakoneet!A24</f>
        <v>19.</v>
      </c>
      <c r="B26" s="19">
        <f>Työmaakoneet!B24</f>
        <v>0</v>
      </c>
      <c r="C26" s="19">
        <f>Työmaakoneet!C24</f>
        <v>0</v>
      </c>
      <c r="D26" s="19">
        <f>Työmaakoneet!D24</f>
        <v>0</v>
      </c>
      <c r="E26" s="19">
        <f>Työmaakoneet!E24</f>
        <v>0</v>
      </c>
      <c r="F26" s="19">
        <f>Työmaakoneet!F24</f>
        <v>0</v>
      </c>
      <c r="G26" s="19">
        <f>Työmaakoneet!G24</f>
        <v>0</v>
      </c>
      <c r="H26" s="19">
        <f>Työmaakoneet!H24</f>
        <v>0</v>
      </c>
      <c r="I26" s="19">
        <f>Työmaakoneet!I24</f>
        <v>0</v>
      </c>
      <c r="J26" s="19">
        <f>Työmaakoneet!AW24+Työmaakoneet!AX24</f>
        <v>0</v>
      </c>
      <c r="K26" s="19">
        <f>Työmaakoneet!AV24</f>
        <v>0</v>
      </c>
      <c r="L26" s="19">
        <f>Työmaakoneet!J24</f>
        <v>0</v>
      </c>
      <c r="M26" s="20">
        <f>Työmaakoneet!K24</f>
        <v>0</v>
      </c>
      <c r="N26" s="15"/>
    </row>
    <row r="27" spans="1:14" x14ac:dyDescent="0.3">
      <c r="A27" s="16" t="str">
        <f>Työmaakoneet!A25</f>
        <v>20.</v>
      </c>
      <c r="B27" s="19">
        <f>Työmaakoneet!B25</f>
        <v>0</v>
      </c>
      <c r="C27" s="19">
        <f>Työmaakoneet!C25</f>
        <v>0</v>
      </c>
      <c r="D27" s="19">
        <f>Työmaakoneet!D25</f>
        <v>0</v>
      </c>
      <c r="E27" s="19">
        <f>Työmaakoneet!E25</f>
        <v>0</v>
      </c>
      <c r="F27" s="19">
        <f>Työmaakoneet!F25</f>
        <v>0</v>
      </c>
      <c r="G27" s="19">
        <f>Työmaakoneet!G25</f>
        <v>0</v>
      </c>
      <c r="H27" s="19">
        <f>Työmaakoneet!H25</f>
        <v>0</v>
      </c>
      <c r="I27" s="19">
        <f>Työmaakoneet!I25</f>
        <v>0</v>
      </c>
      <c r="J27" s="19">
        <f>Työmaakoneet!AW25+Työmaakoneet!AX25</f>
        <v>0</v>
      </c>
      <c r="K27" s="19">
        <f>Työmaakoneet!AV25</f>
        <v>0</v>
      </c>
      <c r="L27" s="19">
        <f>Työmaakoneet!J25</f>
        <v>0</v>
      </c>
      <c r="M27" s="20">
        <f>Työmaakoneet!K25</f>
        <v>0</v>
      </c>
      <c r="N27" s="15"/>
    </row>
    <row r="28" spans="1:14" x14ac:dyDescent="0.3">
      <c r="A28" s="16" t="str">
        <f>Työmaakoneet!A26</f>
        <v>21.</v>
      </c>
      <c r="B28" s="19">
        <f>Työmaakoneet!B26</f>
        <v>0</v>
      </c>
      <c r="C28" s="19">
        <f>Työmaakoneet!C26</f>
        <v>0</v>
      </c>
      <c r="D28" s="19">
        <f>Työmaakoneet!D26</f>
        <v>0</v>
      </c>
      <c r="E28" s="19">
        <f>Työmaakoneet!E26</f>
        <v>0</v>
      </c>
      <c r="F28" s="19">
        <f>Työmaakoneet!F26</f>
        <v>0</v>
      </c>
      <c r="G28" s="19">
        <f>Työmaakoneet!G26</f>
        <v>0</v>
      </c>
      <c r="H28" s="19">
        <f>Työmaakoneet!H26</f>
        <v>0</v>
      </c>
      <c r="I28" s="19">
        <f>Työmaakoneet!I26</f>
        <v>0</v>
      </c>
      <c r="J28" s="19">
        <f>Työmaakoneet!AW26+Työmaakoneet!AX26</f>
        <v>0</v>
      </c>
      <c r="K28" s="19">
        <f>Työmaakoneet!AV26</f>
        <v>0</v>
      </c>
      <c r="L28" s="19">
        <f>Työmaakoneet!J26</f>
        <v>0</v>
      </c>
      <c r="M28" s="20">
        <f>Työmaakoneet!K26</f>
        <v>0</v>
      </c>
      <c r="N28" s="15"/>
    </row>
    <row r="29" spans="1:14" x14ac:dyDescent="0.3">
      <c r="A29" s="16" t="str">
        <f>Työmaakoneet!A27</f>
        <v>22.</v>
      </c>
      <c r="B29" s="19">
        <f>Työmaakoneet!B27</f>
        <v>0</v>
      </c>
      <c r="C29" s="19">
        <f>Työmaakoneet!C27</f>
        <v>0</v>
      </c>
      <c r="D29" s="19">
        <f>Työmaakoneet!D27</f>
        <v>0</v>
      </c>
      <c r="E29" s="19">
        <f>Työmaakoneet!E27</f>
        <v>0</v>
      </c>
      <c r="F29" s="19">
        <f>Työmaakoneet!F27</f>
        <v>0</v>
      </c>
      <c r="G29" s="19">
        <f>Työmaakoneet!G27</f>
        <v>0</v>
      </c>
      <c r="H29" s="19">
        <f>Työmaakoneet!H27</f>
        <v>0</v>
      </c>
      <c r="I29" s="19">
        <f>Työmaakoneet!I27</f>
        <v>0</v>
      </c>
      <c r="J29" s="19">
        <f>Työmaakoneet!AW27+Työmaakoneet!AX27</f>
        <v>0</v>
      </c>
      <c r="K29" s="19">
        <f>Työmaakoneet!AV27</f>
        <v>0</v>
      </c>
      <c r="L29" s="19">
        <f>Työmaakoneet!J27</f>
        <v>0</v>
      </c>
      <c r="M29" s="20">
        <f>Työmaakoneet!K27</f>
        <v>0</v>
      </c>
      <c r="N29" s="15"/>
    </row>
    <row r="30" spans="1:14" x14ac:dyDescent="0.3">
      <c r="A30" s="16" t="str">
        <f>Työmaakoneet!A28</f>
        <v>23.</v>
      </c>
      <c r="B30" s="19">
        <f>Työmaakoneet!B28</f>
        <v>0</v>
      </c>
      <c r="C30" s="19">
        <f>Työmaakoneet!C28</f>
        <v>0</v>
      </c>
      <c r="D30" s="19">
        <f>Työmaakoneet!D28</f>
        <v>0</v>
      </c>
      <c r="E30" s="19">
        <f>Työmaakoneet!E28</f>
        <v>0</v>
      </c>
      <c r="F30" s="19">
        <f>Työmaakoneet!F28</f>
        <v>0</v>
      </c>
      <c r="G30" s="19">
        <f>Työmaakoneet!G28</f>
        <v>0</v>
      </c>
      <c r="H30" s="19">
        <f>Työmaakoneet!H28</f>
        <v>0</v>
      </c>
      <c r="I30" s="19">
        <f>Työmaakoneet!I28</f>
        <v>0</v>
      </c>
      <c r="J30" s="19">
        <f>Työmaakoneet!AW28+Työmaakoneet!AX28</f>
        <v>0</v>
      </c>
      <c r="K30" s="19">
        <f>Työmaakoneet!AV28</f>
        <v>0</v>
      </c>
      <c r="L30" s="19">
        <f>Työmaakoneet!J28</f>
        <v>0</v>
      </c>
      <c r="M30" s="20">
        <f>Työmaakoneet!K28</f>
        <v>0</v>
      </c>
      <c r="N30" s="15"/>
    </row>
    <row r="31" spans="1:14" x14ac:dyDescent="0.3">
      <c r="A31" s="16" t="str">
        <f>Työmaakoneet!A29</f>
        <v>24.</v>
      </c>
      <c r="B31" s="19">
        <f>Työmaakoneet!B29</f>
        <v>0</v>
      </c>
      <c r="C31" s="19">
        <f>Työmaakoneet!C29</f>
        <v>0</v>
      </c>
      <c r="D31" s="19">
        <f>Työmaakoneet!D29</f>
        <v>0</v>
      </c>
      <c r="E31" s="19">
        <f>Työmaakoneet!E29</f>
        <v>0</v>
      </c>
      <c r="F31" s="19">
        <f>Työmaakoneet!F29</f>
        <v>0</v>
      </c>
      <c r="G31" s="19">
        <f>Työmaakoneet!G29</f>
        <v>0</v>
      </c>
      <c r="H31" s="19">
        <f>Työmaakoneet!H29</f>
        <v>0</v>
      </c>
      <c r="I31" s="19">
        <f>Työmaakoneet!I29</f>
        <v>0</v>
      </c>
      <c r="J31" s="19">
        <f>Työmaakoneet!AW29+Työmaakoneet!AX29</f>
        <v>0</v>
      </c>
      <c r="K31" s="19">
        <f>Työmaakoneet!AV29</f>
        <v>0</v>
      </c>
      <c r="L31" s="19">
        <f>Työmaakoneet!J29</f>
        <v>0</v>
      </c>
      <c r="M31" s="20">
        <f>Työmaakoneet!K29</f>
        <v>0</v>
      </c>
      <c r="N31" s="15"/>
    </row>
    <row r="32" spans="1:14" x14ac:dyDescent="0.3">
      <c r="A32" s="16" t="str">
        <f>Työmaakoneet!A30</f>
        <v>25.</v>
      </c>
      <c r="B32" s="19">
        <f>Työmaakoneet!B30</f>
        <v>0</v>
      </c>
      <c r="C32" s="19">
        <f>Työmaakoneet!C30</f>
        <v>0</v>
      </c>
      <c r="D32" s="19">
        <f>Työmaakoneet!D30</f>
        <v>0</v>
      </c>
      <c r="E32" s="19">
        <f>Työmaakoneet!E30</f>
        <v>0</v>
      </c>
      <c r="F32" s="19">
        <f>Työmaakoneet!F30</f>
        <v>0</v>
      </c>
      <c r="G32" s="19">
        <f>Työmaakoneet!G30</f>
        <v>0</v>
      </c>
      <c r="H32" s="19">
        <f>Työmaakoneet!H30</f>
        <v>0</v>
      </c>
      <c r="I32" s="19">
        <f>Työmaakoneet!I30</f>
        <v>0</v>
      </c>
      <c r="J32" s="19">
        <f>Työmaakoneet!AW30+Työmaakoneet!AX30</f>
        <v>0</v>
      </c>
      <c r="K32" s="19">
        <f>Työmaakoneet!AV30</f>
        <v>0</v>
      </c>
      <c r="L32" s="19">
        <f>Työmaakoneet!J30</f>
        <v>0</v>
      </c>
      <c r="M32" s="20">
        <f>Työmaakoneet!K30</f>
        <v>0</v>
      </c>
      <c r="N32" s="15"/>
    </row>
    <row r="33" spans="1:14" x14ac:dyDescent="0.3">
      <c r="A33" s="16" t="str">
        <f>Työmaakoneet!A31</f>
        <v>26.</v>
      </c>
      <c r="B33" s="19">
        <f>Työmaakoneet!B31</f>
        <v>0</v>
      </c>
      <c r="C33" s="19">
        <f>Työmaakoneet!C31</f>
        <v>0</v>
      </c>
      <c r="D33" s="19">
        <f>Työmaakoneet!D31</f>
        <v>0</v>
      </c>
      <c r="E33" s="19">
        <f>Työmaakoneet!E31</f>
        <v>0</v>
      </c>
      <c r="F33" s="19">
        <f>Työmaakoneet!F31</f>
        <v>0</v>
      </c>
      <c r="G33" s="19">
        <f>Työmaakoneet!G31</f>
        <v>0</v>
      </c>
      <c r="H33" s="19">
        <f>Työmaakoneet!H31</f>
        <v>0</v>
      </c>
      <c r="I33" s="19">
        <f>Työmaakoneet!I31</f>
        <v>0</v>
      </c>
      <c r="J33" s="19">
        <f>Työmaakoneet!AW31+Työmaakoneet!AX31</f>
        <v>0</v>
      </c>
      <c r="K33" s="19">
        <f>Työmaakoneet!AV31</f>
        <v>0</v>
      </c>
      <c r="L33" s="19">
        <f>Työmaakoneet!J31</f>
        <v>0</v>
      </c>
      <c r="M33" s="20">
        <f>Työmaakoneet!K31</f>
        <v>0</v>
      </c>
      <c r="N33" s="15"/>
    </row>
    <row r="34" spans="1:14" x14ac:dyDescent="0.3">
      <c r="A34" s="16" t="str">
        <f>Työmaakoneet!A32</f>
        <v>27.</v>
      </c>
      <c r="B34" s="19">
        <f>Työmaakoneet!B32</f>
        <v>0</v>
      </c>
      <c r="C34" s="19">
        <f>Työmaakoneet!C32</f>
        <v>0</v>
      </c>
      <c r="D34" s="19">
        <f>Työmaakoneet!D32</f>
        <v>0</v>
      </c>
      <c r="E34" s="19">
        <f>Työmaakoneet!E32</f>
        <v>0</v>
      </c>
      <c r="F34" s="19">
        <f>Työmaakoneet!F32</f>
        <v>0</v>
      </c>
      <c r="G34" s="19">
        <f>Työmaakoneet!G32</f>
        <v>0</v>
      </c>
      <c r="H34" s="19">
        <f>Työmaakoneet!H32</f>
        <v>0</v>
      </c>
      <c r="I34" s="19">
        <f>Työmaakoneet!I32</f>
        <v>0</v>
      </c>
      <c r="J34" s="19">
        <f>Työmaakoneet!AW32+Työmaakoneet!AX32</f>
        <v>0</v>
      </c>
      <c r="K34" s="19">
        <f>Työmaakoneet!AV32</f>
        <v>0</v>
      </c>
      <c r="L34" s="19">
        <f>Työmaakoneet!J32</f>
        <v>0</v>
      </c>
      <c r="M34" s="20">
        <f>Työmaakoneet!K32</f>
        <v>0</v>
      </c>
      <c r="N34" s="15"/>
    </row>
    <row r="35" spans="1:14" x14ac:dyDescent="0.3">
      <c r="A35" s="16" t="str">
        <f>Työmaakoneet!A33</f>
        <v>28.</v>
      </c>
      <c r="B35" s="19">
        <f>Työmaakoneet!B33</f>
        <v>0</v>
      </c>
      <c r="C35" s="19">
        <f>Työmaakoneet!C33</f>
        <v>0</v>
      </c>
      <c r="D35" s="19">
        <f>Työmaakoneet!D33</f>
        <v>0</v>
      </c>
      <c r="E35" s="19">
        <f>Työmaakoneet!E33</f>
        <v>0</v>
      </c>
      <c r="F35" s="19">
        <f>Työmaakoneet!F33</f>
        <v>0</v>
      </c>
      <c r="G35" s="19">
        <f>Työmaakoneet!G33</f>
        <v>0</v>
      </c>
      <c r="H35" s="19">
        <f>Työmaakoneet!H33</f>
        <v>0</v>
      </c>
      <c r="I35" s="19">
        <f>Työmaakoneet!I33</f>
        <v>0</v>
      </c>
      <c r="J35" s="19">
        <f>Työmaakoneet!AW33+Työmaakoneet!AX33</f>
        <v>0</v>
      </c>
      <c r="K35" s="19">
        <f>Työmaakoneet!AV33</f>
        <v>0</v>
      </c>
      <c r="L35" s="19">
        <f>Työmaakoneet!J33</f>
        <v>0</v>
      </c>
      <c r="M35" s="20">
        <f>Työmaakoneet!K33</f>
        <v>0</v>
      </c>
      <c r="N35" s="15"/>
    </row>
    <row r="36" spans="1:14" x14ac:dyDescent="0.3">
      <c r="A36" s="16" t="str">
        <f>Työmaakoneet!A34</f>
        <v>29.</v>
      </c>
      <c r="B36" s="19">
        <f>Työmaakoneet!B34</f>
        <v>0</v>
      </c>
      <c r="C36" s="19">
        <f>Työmaakoneet!C34</f>
        <v>0</v>
      </c>
      <c r="D36" s="19">
        <f>Työmaakoneet!D34</f>
        <v>0</v>
      </c>
      <c r="E36" s="19">
        <f>Työmaakoneet!E34</f>
        <v>0</v>
      </c>
      <c r="F36" s="19">
        <f>Työmaakoneet!F34</f>
        <v>0</v>
      </c>
      <c r="G36" s="19">
        <f>Työmaakoneet!G34</f>
        <v>0</v>
      </c>
      <c r="H36" s="19">
        <f>Työmaakoneet!H34</f>
        <v>0</v>
      </c>
      <c r="I36" s="19">
        <f>Työmaakoneet!I34</f>
        <v>0</v>
      </c>
      <c r="J36" s="19">
        <f>Työmaakoneet!AW34+Työmaakoneet!AX34</f>
        <v>0</v>
      </c>
      <c r="K36" s="19">
        <f>Työmaakoneet!AV34</f>
        <v>0</v>
      </c>
      <c r="L36" s="19">
        <f>Työmaakoneet!J34</f>
        <v>0</v>
      </c>
      <c r="M36" s="20">
        <f>Työmaakoneet!K34</f>
        <v>0</v>
      </c>
      <c r="N36" s="15"/>
    </row>
    <row r="37" spans="1:14" x14ac:dyDescent="0.3">
      <c r="A37" s="16" t="str">
        <f>Työmaakoneet!A35</f>
        <v>30.</v>
      </c>
      <c r="B37" s="19">
        <f>Työmaakoneet!B35</f>
        <v>0</v>
      </c>
      <c r="C37" s="19">
        <f>Työmaakoneet!C35</f>
        <v>0</v>
      </c>
      <c r="D37" s="19">
        <f>Työmaakoneet!D35</f>
        <v>0</v>
      </c>
      <c r="E37" s="19">
        <f>Työmaakoneet!E35</f>
        <v>0</v>
      </c>
      <c r="F37" s="19">
        <f>Työmaakoneet!F35</f>
        <v>0</v>
      </c>
      <c r="G37" s="19">
        <f>Työmaakoneet!G35</f>
        <v>0</v>
      </c>
      <c r="H37" s="19">
        <f>Työmaakoneet!H35</f>
        <v>0</v>
      </c>
      <c r="I37" s="19">
        <f>Työmaakoneet!I35</f>
        <v>0</v>
      </c>
      <c r="J37" s="19">
        <f>Työmaakoneet!AW35+Työmaakoneet!AX35</f>
        <v>0</v>
      </c>
      <c r="K37" s="19">
        <f>Työmaakoneet!AV35</f>
        <v>0</v>
      </c>
      <c r="L37" s="19">
        <f>Työmaakoneet!J35</f>
        <v>0</v>
      </c>
      <c r="M37" s="20">
        <f>Työmaakoneet!K35</f>
        <v>0</v>
      </c>
      <c r="N37" s="15"/>
    </row>
    <row r="38" spans="1:14" x14ac:dyDescent="0.3">
      <c r="A38" s="16" t="str">
        <f>Työmaakoneet!A36</f>
        <v>31.</v>
      </c>
      <c r="B38" s="19">
        <f>Työmaakoneet!B36</f>
        <v>0</v>
      </c>
      <c r="C38" s="19">
        <f>Työmaakoneet!C36</f>
        <v>0</v>
      </c>
      <c r="D38" s="19">
        <f>Työmaakoneet!D36</f>
        <v>0</v>
      </c>
      <c r="E38" s="19">
        <f>Työmaakoneet!E36</f>
        <v>0</v>
      </c>
      <c r="F38" s="19">
        <f>Työmaakoneet!F36</f>
        <v>0</v>
      </c>
      <c r="G38" s="19">
        <f>Työmaakoneet!G36</f>
        <v>0</v>
      </c>
      <c r="H38" s="19">
        <f>Työmaakoneet!H36</f>
        <v>0</v>
      </c>
      <c r="I38" s="19">
        <f>Työmaakoneet!I36</f>
        <v>0</v>
      </c>
      <c r="J38" s="19">
        <f>Työmaakoneet!AW36+Työmaakoneet!AX36</f>
        <v>0</v>
      </c>
      <c r="K38" s="19">
        <f>Työmaakoneet!AV36</f>
        <v>0</v>
      </c>
      <c r="L38" s="19">
        <f>Työmaakoneet!J36</f>
        <v>0</v>
      </c>
      <c r="M38" s="20">
        <f>Työmaakoneet!K36</f>
        <v>0</v>
      </c>
      <c r="N38" s="15"/>
    </row>
    <row r="39" spans="1:14" x14ac:dyDescent="0.3">
      <c r="A39" s="16" t="str">
        <f>Työmaakoneet!A37</f>
        <v>32.</v>
      </c>
      <c r="B39" s="19">
        <f>Työmaakoneet!B37</f>
        <v>0</v>
      </c>
      <c r="C39" s="19">
        <f>Työmaakoneet!C37</f>
        <v>0</v>
      </c>
      <c r="D39" s="19">
        <f>Työmaakoneet!D37</f>
        <v>0</v>
      </c>
      <c r="E39" s="19">
        <f>Työmaakoneet!E37</f>
        <v>0</v>
      </c>
      <c r="F39" s="19">
        <f>Työmaakoneet!F37</f>
        <v>0</v>
      </c>
      <c r="G39" s="19">
        <f>Työmaakoneet!G37</f>
        <v>0</v>
      </c>
      <c r="H39" s="19">
        <f>Työmaakoneet!H37</f>
        <v>0</v>
      </c>
      <c r="I39" s="19">
        <f>Työmaakoneet!I37</f>
        <v>0</v>
      </c>
      <c r="J39" s="19">
        <f>Työmaakoneet!AW37+Työmaakoneet!AX37</f>
        <v>0</v>
      </c>
      <c r="K39" s="19">
        <f>Työmaakoneet!AV37</f>
        <v>0</v>
      </c>
      <c r="L39" s="19">
        <f>Työmaakoneet!J37</f>
        <v>0</v>
      </c>
      <c r="M39" s="20">
        <f>Työmaakoneet!K37</f>
        <v>0</v>
      </c>
      <c r="N39" s="15"/>
    </row>
    <row r="40" spans="1:14" x14ac:dyDescent="0.3">
      <c r="A40" s="16" t="str">
        <f>Työmaakoneet!A38</f>
        <v>33.</v>
      </c>
      <c r="B40" s="19">
        <f>Työmaakoneet!B38</f>
        <v>0</v>
      </c>
      <c r="C40" s="19">
        <f>Työmaakoneet!C38</f>
        <v>0</v>
      </c>
      <c r="D40" s="19">
        <f>Työmaakoneet!D38</f>
        <v>0</v>
      </c>
      <c r="E40" s="19">
        <f>Työmaakoneet!E38</f>
        <v>0</v>
      </c>
      <c r="F40" s="19">
        <f>Työmaakoneet!F38</f>
        <v>0</v>
      </c>
      <c r="G40" s="19">
        <f>Työmaakoneet!G38</f>
        <v>0</v>
      </c>
      <c r="H40" s="19">
        <f>Työmaakoneet!H38</f>
        <v>0</v>
      </c>
      <c r="I40" s="19">
        <f>Työmaakoneet!I38</f>
        <v>0</v>
      </c>
      <c r="J40" s="19">
        <f>Työmaakoneet!AW38+Työmaakoneet!AX38</f>
        <v>0</v>
      </c>
      <c r="K40" s="19">
        <f>Työmaakoneet!AV38</f>
        <v>0</v>
      </c>
      <c r="L40" s="19">
        <f>Työmaakoneet!J38</f>
        <v>0</v>
      </c>
      <c r="M40" s="20">
        <f>Työmaakoneet!K38</f>
        <v>0</v>
      </c>
      <c r="N40" s="15"/>
    </row>
    <row r="41" spans="1:14" x14ac:dyDescent="0.3">
      <c r="A41" s="16" t="str">
        <f>Työmaakoneet!A39</f>
        <v>34.</v>
      </c>
      <c r="B41" s="19">
        <f>Työmaakoneet!B39</f>
        <v>0</v>
      </c>
      <c r="C41" s="19">
        <f>Työmaakoneet!C39</f>
        <v>0</v>
      </c>
      <c r="D41" s="19">
        <f>Työmaakoneet!D39</f>
        <v>0</v>
      </c>
      <c r="E41" s="19">
        <f>Työmaakoneet!E39</f>
        <v>0</v>
      </c>
      <c r="F41" s="19">
        <f>Työmaakoneet!F39</f>
        <v>0</v>
      </c>
      <c r="G41" s="19">
        <f>Työmaakoneet!G39</f>
        <v>0</v>
      </c>
      <c r="H41" s="19">
        <f>Työmaakoneet!H39</f>
        <v>0</v>
      </c>
      <c r="I41" s="19">
        <f>Työmaakoneet!I39</f>
        <v>0</v>
      </c>
      <c r="J41" s="19">
        <f>Työmaakoneet!AW39+Työmaakoneet!AX39</f>
        <v>0</v>
      </c>
      <c r="K41" s="19">
        <f>Työmaakoneet!AV39</f>
        <v>0</v>
      </c>
      <c r="L41" s="19">
        <f>Työmaakoneet!J39</f>
        <v>0</v>
      </c>
      <c r="M41" s="20">
        <f>Työmaakoneet!K39</f>
        <v>0</v>
      </c>
      <c r="N41" s="15"/>
    </row>
    <row r="42" spans="1:14" x14ac:dyDescent="0.3">
      <c r="A42" s="16" t="str">
        <f>Työmaakoneet!A40</f>
        <v>35.</v>
      </c>
      <c r="B42" s="19">
        <f>Työmaakoneet!B40</f>
        <v>0</v>
      </c>
      <c r="C42" s="19">
        <f>Työmaakoneet!C40</f>
        <v>0</v>
      </c>
      <c r="D42" s="19">
        <f>Työmaakoneet!D40</f>
        <v>0</v>
      </c>
      <c r="E42" s="19">
        <f>Työmaakoneet!E40</f>
        <v>0</v>
      </c>
      <c r="F42" s="19">
        <f>Työmaakoneet!F40</f>
        <v>0</v>
      </c>
      <c r="G42" s="19">
        <f>Työmaakoneet!G40</f>
        <v>0</v>
      </c>
      <c r="H42" s="19">
        <f>Työmaakoneet!H40</f>
        <v>0</v>
      </c>
      <c r="I42" s="19">
        <f>Työmaakoneet!I40</f>
        <v>0</v>
      </c>
      <c r="J42" s="19">
        <f>Työmaakoneet!AW40+Työmaakoneet!AX40</f>
        <v>0</v>
      </c>
      <c r="K42" s="19">
        <f>Työmaakoneet!AV40</f>
        <v>0</v>
      </c>
      <c r="L42" s="19">
        <f>Työmaakoneet!J40</f>
        <v>0</v>
      </c>
      <c r="M42" s="20">
        <f>Työmaakoneet!K40</f>
        <v>0</v>
      </c>
      <c r="N42" s="15"/>
    </row>
    <row r="43" spans="1:14" x14ac:dyDescent="0.3">
      <c r="A43" s="16" t="str">
        <f>Työmaakoneet!A41</f>
        <v>36.</v>
      </c>
      <c r="B43" s="19">
        <f>Työmaakoneet!B41</f>
        <v>0</v>
      </c>
      <c r="C43" s="19">
        <f>Työmaakoneet!C41</f>
        <v>0</v>
      </c>
      <c r="D43" s="19">
        <f>Työmaakoneet!D41</f>
        <v>0</v>
      </c>
      <c r="E43" s="19">
        <f>Työmaakoneet!E41</f>
        <v>0</v>
      </c>
      <c r="F43" s="19">
        <f>Työmaakoneet!F41</f>
        <v>0</v>
      </c>
      <c r="G43" s="19">
        <f>Työmaakoneet!G41</f>
        <v>0</v>
      </c>
      <c r="H43" s="19">
        <f>Työmaakoneet!H41</f>
        <v>0</v>
      </c>
      <c r="I43" s="19">
        <f>Työmaakoneet!I41</f>
        <v>0</v>
      </c>
      <c r="J43" s="19">
        <f>Työmaakoneet!AW41+Työmaakoneet!AX41</f>
        <v>0</v>
      </c>
      <c r="K43" s="19">
        <f>Työmaakoneet!AV41</f>
        <v>0</v>
      </c>
      <c r="L43" s="19">
        <f>Työmaakoneet!J41</f>
        <v>0</v>
      </c>
      <c r="M43" s="20">
        <f>Työmaakoneet!K41</f>
        <v>0</v>
      </c>
      <c r="N43" s="15"/>
    </row>
    <row r="44" spans="1:14" x14ac:dyDescent="0.3">
      <c r="A44" s="16" t="str">
        <f>Työmaakoneet!A42</f>
        <v>37.</v>
      </c>
      <c r="B44" s="19">
        <f>Työmaakoneet!B42</f>
        <v>0</v>
      </c>
      <c r="C44" s="19">
        <f>Työmaakoneet!C42</f>
        <v>0</v>
      </c>
      <c r="D44" s="19">
        <f>Työmaakoneet!D42</f>
        <v>0</v>
      </c>
      <c r="E44" s="19">
        <f>Työmaakoneet!E42</f>
        <v>0</v>
      </c>
      <c r="F44" s="19">
        <f>Työmaakoneet!F42</f>
        <v>0</v>
      </c>
      <c r="G44" s="19">
        <f>Työmaakoneet!G42</f>
        <v>0</v>
      </c>
      <c r="H44" s="19">
        <f>Työmaakoneet!H42</f>
        <v>0</v>
      </c>
      <c r="I44" s="19">
        <f>Työmaakoneet!I42</f>
        <v>0</v>
      </c>
      <c r="J44" s="19">
        <f>Työmaakoneet!AW42+Työmaakoneet!AX42</f>
        <v>0</v>
      </c>
      <c r="K44" s="19">
        <f>Työmaakoneet!AV42</f>
        <v>0</v>
      </c>
      <c r="L44" s="19">
        <f>Työmaakoneet!J42</f>
        <v>0</v>
      </c>
      <c r="M44" s="20">
        <f>Työmaakoneet!K42</f>
        <v>0</v>
      </c>
      <c r="N44" s="15"/>
    </row>
    <row r="45" spans="1:14" x14ac:dyDescent="0.3">
      <c r="A45" s="16" t="str">
        <f>Työmaakoneet!A43</f>
        <v>38.</v>
      </c>
      <c r="B45" s="19">
        <f>Työmaakoneet!B43</f>
        <v>0</v>
      </c>
      <c r="C45" s="19">
        <f>Työmaakoneet!C43</f>
        <v>0</v>
      </c>
      <c r="D45" s="19">
        <f>Työmaakoneet!D43</f>
        <v>0</v>
      </c>
      <c r="E45" s="19">
        <f>Työmaakoneet!E43</f>
        <v>0</v>
      </c>
      <c r="F45" s="19">
        <f>Työmaakoneet!F43</f>
        <v>0</v>
      </c>
      <c r="G45" s="19">
        <f>Työmaakoneet!G43</f>
        <v>0</v>
      </c>
      <c r="H45" s="19">
        <f>Työmaakoneet!H43</f>
        <v>0</v>
      </c>
      <c r="I45" s="19">
        <f>Työmaakoneet!I43</f>
        <v>0</v>
      </c>
      <c r="J45" s="19">
        <f>Työmaakoneet!AW43+Työmaakoneet!AX43</f>
        <v>0</v>
      </c>
      <c r="K45" s="19">
        <f>Työmaakoneet!AV43</f>
        <v>0</v>
      </c>
      <c r="L45" s="19">
        <f>Työmaakoneet!J43</f>
        <v>0</v>
      </c>
      <c r="M45" s="20">
        <f>Työmaakoneet!K43</f>
        <v>0</v>
      </c>
      <c r="N45" s="15"/>
    </row>
    <row r="46" spans="1:14" x14ac:dyDescent="0.3">
      <c r="A46" s="16" t="str">
        <f>Työmaakoneet!A44</f>
        <v>39.</v>
      </c>
      <c r="B46" s="19">
        <f>Työmaakoneet!B44</f>
        <v>0</v>
      </c>
      <c r="C46" s="19">
        <f>Työmaakoneet!C44</f>
        <v>0</v>
      </c>
      <c r="D46" s="19">
        <f>Työmaakoneet!D44</f>
        <v>0</v>
      </c>
      <c r="E46" s="19">
        <f>Työmaakoneet!E44</f>
        <v>0</v>
      </c>
      <c r="F46" s="19">
        <f>Työmaakoneet!F44</f>
        <v>0</v>
      </c>
      <c r="G46" s="19">
        <f>Työmaakoneet!G44</f>
        <v>0</v>
      </c>
      <c r="H46" s="19">
        <f>Työmaakoneet!H44</f>
        <v>0</v>
      </c>
      <c r="I46" s="19">
        <f>Työmaakoneet!I44</f>
        <v>0</v>
      </c>
      <c r="J46" s="19">
        <f>Työmaakoneet!AW44+Työmaakoneet!AX44</f>
        <v>0</v>
      </c>
      <c r="K46" s="19">
        <f>Työmaakoneet!AV44</f>
        <v>0</v>
      </c>
      <c r="L46" s="19">
        <f>Työmaakoneet!J44</f>
        <v>0</v>
      </c>
      <c r="M46" s="20">
        <f>Työmaakoneet!K44</f>
        <v>0</v>
      </c>
      <c r="N46" s="15"/>
    </row>
    <row r="47" spans="1:14" x14ac:dyDescent="0.3">
      <c r="A47" s="16" t="str">
        <f>Työmaakoneet!A45</f>
        <v>40.</v>
      </c>
      <c r="B47" s="19">
        <f>Työmaakoneet!B45</f>
        <v>0</v>
      </c>
      <c r="C47" s="19">
        <f>Työmaakoneet!C45</f>
        <v>0</v>
      </c>
      <c r="D47" s="19">
        <f>Työmaakoneet!D45</f>
        <v>0</v>
      </c>
      <c r="E47" s="19">
        <f>Työmaakoneet!E45</f>
        <v>0</v>
      </c>
      <c r="F47" s="19">
        <f>Työmaakoneet!F45</f>
        <v>0</v>
      </c>
      <c r="G47" s="19">
        <f>Työmaakoneet!G45</f>
        <v>0</v>
      </c>
      <c r="H47" s="19">
        <f>Työmaakoneet!H45</f>
        <v>0</v>
      </c>
      <c r="I47" s="19">
        <f>Työmaakoneet!I45</f>
        <v>0</v>
      </c>
      <c r="J47" s="19">
        <f>Työmaakoneet!AW45+Työmaakoneet!AX45</f>
        <v>0</v>
      </c>
      <c r="K47" s="19">
        <f>Työmaakoneet!AV45</f>
        <v>0</v>
      </c>
      <c r="L47" s="19">
        <f>Työmaakoneet!J45</f>
        <v>0</v>
      </c>
      <c r="M47" s="20">
        <f>Työmaakoneet!K45</f>
        <v>0</v>
      </c>
      <c r="N47" s="15"/>
    </row>
    <row r="48" spans="1:14" x14ac:dyDescent="0.3">
      <c r="A48" s="16" t="str">
        <f>Työmaakoneet!A46</f>
        <v>41.</v>
      </c>
      <c r="B48" s="19">
        <f>Työmaakoneet!B46</f>
        <v>0</v>
      </c>
      <c r="C48" s="19">
        <f>Työmaakoneet!C46</f>
        <v>0</v>
      </c>
      <c r="D48" s="19">
        <f>Työmaakoneet!D46</f>
        <v>0</v>
      </c>
      <c r="E48" s="19">
        <f>Työmaakoneet!E46</f>
        <v>0</v>
      </c>
      <c r="F48" s="19">
        <f>Työmaakoneet!F46</f>
        <v>0</v>
      </c>
      <c r="G48" s="19">
        <f>Työmaakoneet!G46</f>
        <v>0</v>
      </c>
      <c r="H48" s="19">
        <f>Työmaakoneet!H46</f>
        <v>0</v>
      </c>
      <c r="I48" s="19">
        <f>Työmaakoneet!I46</f>
        <v>0</v>
      </c>
      <c r="J48" s="19">
        <f>Työmaakoneet!AW46+Työmaakoneet!AX46</f>
        <v>0</v>
      </c>
      <c r="K48" s="19">
        <f>Työmaakoneet!AV46</f>
        <v>0</v>
      </c>
      <c r="L48" s="19">
        <f>Työmaakoneet!J46</f>
        <v>0</v>
      </c>
      <c r="M48" s="20">
        <f>Työmaakoneet!K46</f>
        <v>0</v>
      </c>
      <c r="N48" s="15"/>
    </row>
    <row r="49" spans="1:14" x14ac:dyDescent="0.3">
      <c r="A49" s="16" t="str">
        <f>Työmaakoneet!A47</f>
        <v>42.</v>
      </c>
      <c r="B49" s="19">
        <f>Työmaakoneet!B47</f>
        <v>0</v>
      </c>
      <c r="C49" s="19">
        <f>Työmaakoneet!C47</f>
        <v>0</v>
      </c>
      <c r="D49" s="19">
        <f>Työmaakoneet!D47</f>
        <v>0</v>
      </c>
      <c r="E49" s="19">
        <f>Työmaakoneet!E47</f>
        <v>0</v>
      </c>
      <c r="F49" s="19">
        <f>Työmaakoneet!F47</f>
        <v>0</v>
      </c>
      <c r="G49" s="19">
        <f>Työmaakoneet!G47</f>
        <v>0</v>
      </c>
      <c r="H49" s="19">
        <f>Työmaakoneet!H47</f>
        <v>0</v>
      </c>
      <c r="I49" s="19">
        <f>Työmaakoneet!I47</f>
        <v>0</v>
      </c>
      <c r="J49" s="19">
        <f>Työmaakoneet!AW47+Työmaakoneet!AX47</f>
        <v>0</v>
      </c>
      <c r="K49" s="19">
        <f>Työmaakoneet!AV47</f>
        <v>0</v>
      </c>
      <c r="L49" s="19">
        <f>Työmaakoneet!J47</f>
        <v>0</v>
      </c>
      <c r="M49" s="20">
        <f>Työmaakoneet!K47</f>
        <v>0</v>
      </c>
      <c r="N49" s="15"/>
    </row>
    <row r="50" spans="1:14" x14ac:dyDescent="0.3">
      <c r="A50" s="16" t="str">
        <f>Työmaakoneet!A48</f>
        <v>43.</v>
      </c>
      <c r="B50" s="19">
        <f>Työmaakoneet!B48</f>
        <v>0</v>
      </c>
      <c r="C50" s="19">
        <f>Työmaakoneet!C48</f>
        <v>0</v>
      </c>
      <c r="D50" s="19">
        <f>Työmaakoneet!D48</f>
        <v>0</v>
      </c>
      <c r="E50" s="19">
        <f>Työmaakoneet!E48</f>
        <v>0</v>
      </c>
      <c r="F50" s="19">
        <f>Työmaakoneet!F48</f>
        <v>0</v>
      </c>
      <c r="G50" s="19">
        <f>Työmaakoneet!G48</f>
        <v>0</v>
      </c>
      <c r="H50" s="19">
        <f>Työmaakoneet!H48</f>
        <v>0</v>
      </c>
      <c r="I50" s="19">
        <f>Työmaakoneet!I48</f>
        <v>0</v>
      </c>
      <c r="J50" s="19">
        <f>Työmaakoneet!AW48+Työmaakoneet!AX48</f>
        <v>0</v>
      </c>
      <c r="K50" s="19">
        <f>Työmaakoneet!AV48</f>
        <v>0</v>
      </c>
      <c r="L50" s="19">
        <f>Työmaakoneet!J48</f>
        <v>0</v>
      </c>
      <c r="M50" s="20">
        <f>Työmaakoneet!K48</f>
        <v>0</v>
      </c>
      <c r="N50" s="15"/>
    </row>
    <row r="51" spans="1:14" x14ac:dyDescent="0.3">
      <c r="A51" s="16" t="str">
        <f>Työmaakoneet!A49</f>
        <v>44.</v>
      </c>
      <c r="B51" s="19">
        <f>Työmaakoneet!B49</f>
        <v>0</v>
      </c>
      <c r="C51" s="19">
        <f>Työmaakoneet!C49</f>
        <v>0</v>
      </c>
      <c r="D51" s="19">
        <f>Työmaakoneet!D49</f>
        <v>0</v>
      </c>
      <c r="E51" s="19">
        <f>Työmaakoneet!E49</f>
        <v>0</v>
      </c>
      <c r="F51" s="19">
        <f>Työmaakoneet!F49</f>
        <v>0</v>
      </c>
      <c r="G51" s="19">
        <f>Työmaakoneet!G49</f>
        <v>0</v>
      </c>
      <c r="H51" s="19">
        <f>Työmaakoneet!H49</f>
        <v>0</v>
      </c>
      <c r="I51" s="19">
        <f>Työmaakoneet!I49</f>
        <v>0</v>
      </c>
      <c r="J51" s="19">
        <f>Työmaakoneet!AW49+Työmaakoneet!AX49</f>
        <v>0</v>
      </c>
      <c r="K51" s="19">
        <f>Työmaakoneet!AV49</f>
        <v>0</v>
      </c>
      <c r="L51" s="19">
        <f>Työmaakoneet!J49</f>
        <v>0</v>
      </c>
      <c r="M51" s="20">
        <f>Työmaakoneet!K49</f>
        <v>0</v>
      </c>
      <c r="N51" s="15"/>
    </row>
    <row r="52" spans="1:14" x14ac:dyDescent="0.3">
      <c r="A52" s="16" t="str">
        <f>Työmaakoneet!A50</f>
        <v>45.</v>
      </c>
      <c r="B52" s="19">
        <f>Työmaakoneet!B50</f>
        <v>0</v>
      </c>
      <c r="C52" s="19">
        <f>Työmaakoneet!C50</f>
        <v>0</v>
      </c>
      <c r="D52" s="19">
        <f>Työmaakoneet!D50</f>
        <v>0</v>
      </c>
      <c r="E52" s="19">
        <f>Työmaakoneet!E50</f>
        <v>0</v>
      </c>
      <c r="F52" s="19">
        <f>Työmaakoneet!F50</f>
        <v>0</v>
      </c>
      <c r="G52" s="19">
        <f>Työmaakoneet!G50</f>
        <v>0</v>
      </c>
      <c r="H52" s="19">
        <f>Työmaakoneet!H50</f>
        <v>0</v>
      </c>
      <c r="I52" s="19">
        <f>Työmaakoneet!I50</f>
        <v>0</v>
      </c>
      <c r="J52" s="19">
        <f>Työmaakoneet!AW50+Työmaakoneet!AX50</f>
        <v>0</v>
      </c>
      <c r="K52" s="19">
        <f>Työmaakoneet!AV50</f>
        <v>0</v>
      </c>
      <c r="L52" s="19">
        <f>Työmaakoneet!J50</f>
        <v>0</v>
      </c>
      <c r="M52" s="20">
        <f>Työmaakoneet!K50</f>
        <v>0</v>
      </c>
      <c r="N52" s="15"/>
    </row>
    <row r="53" spans="1:14" x14ac:dyDescent="0.3">
      <c r="A53" s="16" t="str">
        <f>Työmaakoneet!A51</f>
        <v>46.</v>
      </c>
      <c r="B53" s="19">
        <f>Työmaakoneet!B51</f>
        <v>0</v>
      </c>
      <c r="C53" s="19">
        <f>Työmaakoneet!C51</f>
        <v>0</v>
      </c>
      <c r="D53" s="19">
        <f>Työmaakoneet!D51</f>
        <v>0</v>
      </c>
      <c r="E53" s="19">
        <f>Työmaakoneet!E51</f>
        <v>0</v>
      </c>
      <c r="F53" s="19">
        <f>Työmaakoneet!F51</f>
        <v>0</v>
      </c>
      <c r="G53" s="19">
        <f>Työmaakoneet!G51</f>
        <v>0</v>
      </c>
      <c r="H53" s="19">
        <f>Työmaakoneet!H51</f>
        <v>0</v>
      </c>
      <c r="I53" s="19">
        <f>Työmaakoneet!I51</f>
        <v>0</v>
      </c>
      <c r="J53" s="19">
        <f>Työmaakoneet!AW51+Työmaakoneet!AX51</f>
        <v>0</v>
      </c>
      <c r="K53" s="19">
        <f>Työmaakoneet!AV51</f>
        <v>0</v>
      </c>
      <c r="L53" s="19">
        <f>Työmaakoneet!J51</f>
        <v>0</v>
      </c>
      <c r="M53" s="20">
        <f>Työmaakoneet!K51</f>
        <v>0</v>
      </c>
      <c r="N53" s="15"/>
    </row>
    <row r="54" spans="1:14" x14ac:dyDescent="0.3">
      <c r="A54" s="16" t="str">
        <f>Työmaakoneet!A52</f>
        <v>47.</v>
      </c>
      <c r="B54" s="19">
        <f>Työmaakoneet!B52</f>
        <v>0</v>
      </c>
      <c r="C54" s="19">
        <f>Työmaakoneet!C52</f>
        <v>0</v>
      </c>
      <c r="D54" s="19">
        <f>Työmaakoneet!D52</f>
        <v>0</v>
      </c>
      <c r="E54" s="19">
        <f>Työmaakoneet!E52</f>
        <v>0</v>
      </c>
      <c r="F54" s="19">
        <f>Työmaakoneet!F52</f>
        <v>0</v>
      </c>
      <c r="G54" s="19">
        <f>Työmaakoneet!G52</f>
        <v>0</v>
      </c>
      <c r="H54" s="19">
        <f>Työmaakoneet!H52</f>
        <v>0</v>
      </c>
      <c r="I54" s="19">
        <f>Työmaakoneet!I52</f>
        <v>0</v>
      </c>
      <c r="J54" s="19">
        <f>Työmaakoneet!AW52+Työmaakoneet!AX52</f>
        <v>0</v>
      </c>
      <c r="K54" s="19">
        <f>Työmaakoneet!AV52</f>
        <v>0</v>
      </c>
      <c r="L54" s="19">
        <f>Työmaakoneet!J52</f>
        <v>0</v>
      </c>
      <c r="M54" s="20">
        <f>Työmaakoneet!K52</f>
        <v>0</v>
      </c>
      <c r="N54" s="15"/>
    </row>
    <row r="55" spans="1:14" x14ac:dyDescent="0.3">
      <c r="A55" s="16" t="str">
        <f>Työmaakoneet!A53</f>
        <v>48.</v>
      </c>
      <c r="B55" s="19">
        <f>Työmaakoneet!B53</f>
        <v>0</v>
      </c>
      <c r="C55" s="19">
        <f>Työmaakoneet!C53</f>
        <v>0</v>
      </c>
      <c r="D55" s="19">
        <f>Työmaakoneet!D53</f>
        <v>0</v>
      </c>
      <c r="E55" s="19">
        <f>Työmaakoneet!E53</f>
        <v>0</v>
      </c>
      <c r="F55" s="19">
        <f>Työmaakoneet!F53</f>
        <v>0</v>
      </c>
      <c r="G55" s="19">
        <f>Työmaakoneet!G53</f>
        <v>0</v>
      </c>
      <c r="H55" s="19">
        <f>Työmaakoneet!H53</f>
        <v>0</v>
      </c>
      <c r="I55" s="19">
        <f>Työmaakoneet!I53</f>
        <v>0</v>
      </c>
      <c r="J55" s="19">
        <f>Työmaakoneet!AW53+Työmaakoneet!AX53</f>
        <v>0</v>
      </c>
      <c r="K55" s="19">
        <f>Työmaakoneet!AV53</f>
        <v>0</v>
      </c>
      <c r="L55" s="19">
        <f>Työmaakoneet!J53</f>
        <v>0</v>
      </c>
      <c r="M55" s="20">
        <f>Työmaakoneet!K53</f>
        <v>0</v>
      </c>
      <c r="N55" s="15"/>
    </row>
    <row r="56" spans="1:14" x14ac:dyDescent="0.3">
      <c r="A56" s="16" t="str">
        <f>Työmaakoneet!A54</f>
        <v>49.</v>
      </c>
      <c r="B56" s="19">
        <f>Työmaakoneet!B54</f>
        <v>0</v>
      </c>
      <c r="C56" s="19">
        <f>Työmaakoneet!C54</f>
        <v>0</v>
      </c>
      <c r="D56" s="19">
        <f>Työmaakoneet!D54</f>
        <v>0</v>
      </c>
      <c r="E56" s="19">
        <f>Työmaakoneet!E54</f>
        <v>0</v>
      </c>
      <c r="F56" s="19">
        <f>Työmaakoneet!F54</f>
        <v>0</v>
      </c>
      <c r="G56" s="19">
        <f>Työmaakoneet!G54</f>
        <v>0</v>
      </c>
      <c r="H56" s="19">
        <f>Työmaakoneet!H54</f>
        <v>0</v>
      </c>
      <c r="I56" s="19">
        <f>Työmaakoneet!I54</f>
        <v>0</v>
      </c>
      <c r="J56" s="19">
        <f>Työmaakoneet!AW54+Työmaakoneet!AX54</f>
        <v>0</v>
      </c>
      <c r="K56" s="19">
        <f>Työmaakoneet!AV54</f>
        <v>0</v>
      </c>
      <c r="L56" s="19">
        <f>Työmaakoneet!J54</f>
        <v>0</v>
      </c>
      <c r="M56" s="20">
        <f>Työmaakoneet!K54</f>
        <v>0</v>
      </c>
      <c r="N56" s="15"/>
    </row>
    <row r="57" spans="1:14" x14ac:dyDescent="0.3">
      <c r="A57" s="16" t="str">
        <f>Työmaakoneet!A55</f>
        <v>50.</v>
      </c>
      <c r="B57" s="19">
        <f>Työmaakoneet!B55</f>
        <v>0</v>
      </c>
      <c r="C57" s="19">
        <f>Työmaakoneet!C55</f>
        <v>0</v>
      </c>
      <c r="D57" s="19">
        <f>Työmaakoneet!D55</f>
        <v>0</v>
      </c>
      <c r="E57" s="19">
        <f>Työmaakoneet!E55</f>
        <v>0</v>
      </c>
      <c r="F57" s="19">
        <f>Työmaakoneet!F55</f>
        <v>0</v>
      </c>
      <c r="G57" s="19">
        <f>Työmaakoneet!G55</f>
        <v>0</v>
      </c>
      <c r="H57" s="19">
        <f>Työmaakoneet!H55</f>
        <v>0</v>
      </c>
      <c r="I57" s="19">
        <f>Työmaakoneet!I55</f>
        <v>0</v>
      </c>
      <c r="J57" s="19">
        <f>Työmaakoneet!AW55+Työmaakoneet!AX55</f>
        <v>0</v>
      </c>
      <c r="K57" s="19">
        <f>Työmaakoneet!AV55</f>
        <v>0</v>
      </c>
      <c r="L57" s="19">
        <f>Työmaakoneet!J55</f>
        <v>0</v>
      </c>
      <c r="M57" s="20">
        <f>Työmaakoneet!K55</f>
        <v>0</v>
      </c>
      <c r="N57" s="15"/>
    </row>
    <row r="58" spans="1:14" x14ac:dyDescent="0.3">
      <c r="A58" s="16" t="str">
        <f>Työmaakoneet!A56</f>
        <v>51.</v>
      </c>
      <c r="B58" s="19">
        <f>Työmaakoneet!B56</f>
        <v>0</v>
      </c>
      <c r="C58" s="19">
        <f>Työmaakoneet!C56</f>
        <v>0</v>
      </c>
      <c r="D58" s="19">
        <f>Työmaakoneet!D56</f>
        <v>0</v>
      </c>
      <c r="E58" s="19">
        <f>Työmaakoneet!E56</f>
        <v>0</v>
      </c>
      <c r="F58" s="19">
        <f>Työmaakoneet!F56</f>
        <v>0</v>
      </c>
      <c r="G58" s="19">
        <f>Työmaakoneet!G56</f>
        <v>0</v>
      </c>
      <c r="H58" s="19">
        <f>Työmaakoneet!H56</f>
        <v>0</v>
      </c>
      <c r="I58" s="19">
        <f>Työmaakoneet!I56</f>
        <v>0</v>
      </c>
      <c r="J58" s="19">
        <f>Työmaakoneet!AW56+Työmaakoneet!AX56</f>
        <v>0</v>
      </c>
      <c r="K58" s="19">
        <f>Työmaakoneet!AV56</f>
        <v>0</v>
      </c>
      <c r="L58" s="19">
        <f>Työmaakoneet!J56</f>
        <v>0</v>
      </c>
      <c r="M58" s="20">
        <f>Työmaakoneet!K56</f>
        <v>0</v>
      </c>
      <c r="N58" s="15"/>
    </row>
    <row r="59" spans="1:14" x14ac:dyDescent="0.3">
      <c r="A59" s="16" t="str">
        <f>Työmaakoneet!A57</f>
        <v>52.</v>
      </c>
      <c r="B59" s="19">
        <f>Työmaakoneet!B57</f>
        <v>0</v>
      </c>
      <c r="C59" s="19">
        <f>Työmaakoneet!C57</f>
        <v>0</v>
      </c>
      <c r="D59" s="19">
        <f>Työmaakoneet!D57</f>
        <v>0</v>
      </c>
      <c r="E59" s="19">
        <f>Työmaakoneet!E57</f>
        <v>0</v>
      </c>
      <c r="F59" s="19">
        <f>Työmaakoneet!F57</f>
        <v>0</v>
      </c>
      <c r="G59" s="19">
        <f>Työmaakoneet!G57</f>
        <v>0</v>
      </c>
      <c r="H59" s="19">
        <f>Työmaakoneet!H57</f>
        <v>0</v>
      </c>
      <c r="I59" s="19">
        <f>Työmaakoneet!I57</f>
        <v>0</v>
      </c>
      <c r="J59" s="19">
        <f>Työmaakoneet!AW57+Työmaakoneet!AX57</f>
        <v>0</v>
      </c>
      <c r="K59" s="19">
        <f>Työmaakoneet!AV57</f>
        <v>0</v>
      </c>
      <c r="L59" s="19">
        <f>Työmaakoneet!J57</f>
        <v>0</v>
      </c>
      <c r="M59" s="20">
        <f>Työmaakoneet!K57</f>
        <v>0</v>
      </c>
      <c r="N59" s="15"/>
    </row>
    <row r="60" spans="1:14" x14ac:dyDescent="0.3">
      <c r="A60" s="16" t="str">
        <f>Työmaakoneet!A58</f>
        <v>53.</v>
      </c>
      <c r="B60" s="19">
        <f>Työmaakoneet!B58</f>
        <v>0</v>
      </c>
      <c r="C60" s="19">
        <f>Työmaakoneet!C58</f>
        <v>0</v>
      </c>
      <c r="D60" s="19">
        <f>Työmaakoneet!D58</f>
        <v>0</v>
      </c>
      <c r="E60" s="19">
        <f>Työmaakoneet!E58</f>
        <v>0</v>
      </c>
      <c r="F60" s="19">
        <f>Työmaakoneet!F58</f>
        <v>0</v>
      </c>
      <c r="G60" s="19">
        <f>Työmaakoneet!G58</f>
        <v>0</v>
      </c>
      <c r="H60" s="19">
        <f>Työmaakoneet!H58</f>
        <v>0</v>
      </c>
      <c r="I60" s="19">
        <f>Työmaakoneet!I58</f>
        <v>0</v>
      </c>
      <c r="J60" s="19">
        <f>Työmaakoneet!AW58+Työmaakoneet!AX58</f>
        <v>0</v>
      </c>
      <c r="K60" s="19">
        <f>Työmaakoneet!AV58</f>
        <v>0</v>
      </c>
      <c r="L60" s="19">
        <f>Työmaakoneet!J58</f>
        <v>0</v>
      </c>
      <c r="M60" s="20">
        <f>Työmaakoneet!K58</f>
        <v>0</v>
      </c>
      <c r="N60" s="15"/>
    </row>
    <row r="61" spans="1:14" x14ac:dyDescent="0.3">
      <c r="A61" s="16" t="str">
        <f>Työmaakoneet!A59</f>
        <v>54.</v>
      </c>
      <c r="B61" s="19">
        <f>Työmaakoneet!B59</f>
        <v>0</v>
      </c>
      <c r="C61" s="19">
        <f>Työmaakoneet!C59</f>
        <v>0</v>
      </c>
      <c r="D61" s="19">
        <f>Työmaakoneet!D59</f>
        <v>0</v>
      </c>
      <c r="E61" s="19">
        <f>Työmaakoneet!E59</f>
        <v>0</v>
      </c>
      <c r="F61" s="19">
        <f>Työmaakoneet!F59</f>
        <v>0</v>
      </c>
      <c r="G61" s="19">
        <f>Työmaakoneet!G59</f>
        <v>0</v>
      </c>
      <c r="H61" s="19">
        <f>Työmaakoneet!H59</f>
        <v>0</v>
      </c>
      <c r="I61" s="19">
        <f>Työmaakoneet!I59</f>
        <v>0</v>
      </c>
      <c r="J61" s="19">
        <f>Työmaakoneet!AW59+Työmaakoneet!AX59</f>
        <v>0</v>
      </c>
      <c r="K61" s="19">
        <f>Työmaakoneet!AV59</f>
        <v>0</v>
      </c>
      <c r="L61" s="19">
        <f>Työmaakoneet!J59</f>
        <v>0</v>
      </c>
      <c r="M61" s="20">
        <f>Työmaakoneet!K59</f>
        <v>0</v>
      </c>
      <c r="N61" s="15"/>
    </row>
    <row r="62" spans="1:14" x14ac:dyDescent="0.3">
      <c r="A62" s="16" t="str">
        <f>Työmaakoneet!A60</f>
        <v>55.</v>
      </c>
      <c r="B62" s="19">
        <f>Työmaakoneet!B60</f>
        <v>0</v>
      </c>
      <c r="C62" s="19">
        <f>Työmaakoneet!C60</f>
        <v>0</v>
      </c>
      <c r="D62" s="19">
        <f>Työmaakoneet!D60</f>
        <v>0</v>
      </c>
      <c r="E62" s="19">
        <f>Työmaakoneet!E60</f>
        <v>0</v>
      </c>
      <c r="F62" s="19">
        <f>Työmaakoneet!F60</f>
        <v>0</v>
      </c>
      <c r="G62" s="19">
        <f>Työmaakoneet!G60</f>
        <v>0</v>
      </c>
      <c r="H62" s="19">
        <f>Työmaakoneet!H60</f>
        <v>0</v>
      </c>
      <c r="I62" s="19">
        <f>Työmaakoneet!I60</f>
        <v>0</v>
      </c>
      <c r="J62" s="19">
        <f>Työmaakoneet!AW60+Työmaakoneet!AX60</f>
        <v>0</v>
      </c>
      <c r="K62" s="19">
        <f>Työmaakoneet!AV60</f>
        <v>0</v>
      </c>
      <c r="L62" s="19">
        <f>Työmaakoneet!J60</f>
        <v>0</v>
      </c>
      <c r="M62" s="20">
        <f>Työmaakoneet!K60</f>
        <v>0</v>
      </c>
      <c r="N62" s="15"/>
    </row>
    <row r="63" spans="1:14" x14ac:dyDescent="0.3">
      <c r="A63" s="16" t="str">
        <f>Työmaakoneet!A61</f>
        <v>56.</v>
      </c>
      <c r="B63" s="19">
        <f>Työmaakoneet!B61</f>
        <v>0</v>
      </c>
      <c r="C63" s="19">
        <f>Työmaakoneet!C61</f>
        <v>0</v>
      </c>
      <c r="D63" s="19">
        <f>Työmaakoneet!D61</f>
        <v>0</v>
      </c>
      <c r="E63" s="19">
        <f>Työmaakoneet!E61</f>
        <v>0</v>
      </c>
      <c r="F63" s="19">
        <f>Työmaakoneet!F61</f>
        <v>0</v>
      </c>
      <c r="G63" s="19">
        <f>Työmaakoneet!G61</f>
        <v>0</v>
      </c>
      <c r="H63" s="19">
        <f>Työmaakoneet!H61</f>
        <v>0</v>
      </c>
      <c r="I63" s="19">
        <f>Työmaakoneet!I61</f>
        <v>0</v>
      </c>
      <c r="J63" s="19">
        <f>Työmaakoneet!AW61+Työmaakoneet!AX61</f>
        <v>0</v>
      </c>
      <c r="K63" s="19">
        <f>Työmaakoneet!AV61</f>
        <v>0</v>
      </c>
      <c r="L63" s="19">
        <f>Työmaakoneet!J61</f>
        <v>0</v>
      </c>
      <c r="M63" s="20">
        <f>Työmaakoneet!K61</f>
        <v>0</v>
      </c>
      <c r="N63" s="15"/>
    </row>
    <row r="64" spans="1:14" x14ac:dyDescent="0.3">
      <c r="A64" s="16" t="str">
        <f>Työmaakoneet!A62</f>
        <v>57.</v>
      </c>
      <c r="B64" s="19">
        <f>Työmaakoneet!B62</f>
        <v>0</v>
      </c>
      <c r="C64" s="19">
        <f>Työmaakoneet!C62</f>
        <v>0</v>
      </c>
      <c r="D64" s="19">
        <f>Työmaakoneet!D62</f>
        <v>0</v>
      </c>
      <c r="E64" s="19">
        <f>Työmaakoneet!E62</f>
        <v>0</v>
      </c>
      <c r="F64" s="19">
        <f>Työmaakoneet!F62</f>
        <v>0</v>
      </c>
      <c r="G64" s="19">
        <f>Työmaakoneet!G62</f>
        <v>0</v>
      </c>
      <c r="H64" s="19">
        <f>Työmaakoneet!H62</f>
        <v>0</v>
      </c>
      <c r="I64" s="19">
        <f>Työmaakoneet!I62</f>
        <v>0</v>
      </c>
      <c r="J64" s="19">
        <f>Työmaakoneet!AW62+Työmaakoneet!AX62</f>
        <v>0</v>
      </c>
      <c r="K64" s="19">
        <f>Työmaakoneet!AV62</f>
        <v>0</v>
      </c>
      <c r="L64" s="19">
        <f>Työmaakoneet!J62</f>
        <v>0</v>
      </c>
      <c r="M64" s="20">
        <f>Työmaakoneet!K62</f>
        <v>0</v>
      </c>
      <c r="N64" s="15"/>
    </row>
    <row r="65" spans="1:14" x14ac:dyDescent="0.3">
      <c r="A65" s="16" t="str">
        <f>Työmaakoneet!A63</f>
        <v>58.</v>
      </c>
      <c r="B65" s="19">
        <f>Työmaakoneet!B63</f>
        <v>0</v>
      </c>
      <c r="C65" s="19">
        <f>Työmaakoneet!C63</f>
        <v>0</v>
      </c>
      <c r="D65" s="19">
        <f>Työmaakoneet!D63</f>
        <v>0</v>
      </c>
      <c r="E65" s="19">
        <f>Työmaakoneet!E63</f>
        <v>0</v>
      </c>
      <c r="F65" s="19">
        <f>Työmaakoneet!F63</f>
        <v>0</v>
      </c>
      <c r="G65" s="19">
        <f>Työmaakoneet!G63</f>
        <v>0</v>
      </c>
      <c r="H65" s="19">
        <f>Työmaakoneet!H63</f>
        <v>0</v>
      </c>
      <c r="I65" s="19">
        <f>Työmaakoneet!I63</f>
        <v>0</v>
      </c>
      <c r="J65" s="19">
        <f>Työmaakoneet!AW63+Työmaakoneet!AX63</f>
        <v>0</v>
      </c>
      <c r="K65" s="19">
        <f>Työmaakoneet!AV63</f>
        <v>0</v>
      </c>
      <c r="L65" s="19">
        <f>Työmaakoneet!J63</f>
        <v>0</v>
      </c>
      <c r="M65" s="20">
        <f>Työmaakoneet!K63</f>
        <v>0</v>
      </c>
      <c r="N65" s="15"/>
    </row>
    <row r="66" spans="1:14" x14ac:dyDescent="0.3">
      <c r="A66" s="16" t="str">
        <f>Työmaakoneet!A64</f>
        <v>59.</v>
      </c>
      <c r="B66" s="19">
        <f>Työmaakoneet!B64</f>
        <v>0</v>
      </c>
      <c r="C66" s="19">
        <f>Työmaakoneet!C64</f>
        <v>0</v>
      </c>
      <c r="D66" s="19">
        <f>Työmaakoneet!D64</f>
        <v>0</v>
      </c>
      <c r="E66" s="19">
        <f>Työmaakoneet!E64</f>
        <v>0</v>
      </c>
      <c r="F66" s="19">
        <f>Työmaakoneet!F64</f>
        <v>0</v>
      </c>
      <c r="G66" s="19">
        <f>Työmaakoneet!G64</f>
        <v>0</v>
      </c>
      <c r="H66" s="19">
        <f>Työmaakoneet!H64</f>
        <v>0</v>
      </c>
      <c r="I66" s="19">
        <f>Työmaakoneet!I64</f>
        <v>0</v>
      </c>
      <c r="J66" s="19">
        <f>Työmaakoneet!AW64+Työmaakoneet!AX64</f>
        <v>0</v>
      </c>
      <c r="K66" s="19">
        <f>Työmaakoneet!AV64</f>
        <v>0</v>
      </c>
      <c r="L66" s="19">
        <f>Työmaakoneet!J64</f>
        <v>0</v>
      </c>
      <c r="M66" s="20">
        <f>Työmaakoneet!K64</f>
        <v>0</v>
      </c>
      <c r="N66" s="15"/>
    </row>
    <row r="67" spans="1:14" x14ac:dyDescent="0.3">
      <c r="A67" s="16" t="str">
        <f>Työmaakoneet!A65</f>
        <v>60.</v>
      </c>
      <c r="B67" s="19">
        <f>Työmaakoneet!B65</f>
        <v>0</v>
      </c>
      <c r="C67" s="19">
        <f>Työmaakoneet!C65</f>
        <v>0</v>
      </c>
      <c r="D67" s="19">
        <f>Työmaakoneet!D65</f>
        <v>0</v>
      </c>
      <c r="E67" s="19">
        <f>Työmaakoneet!E65</f>
        <v>0</v>
      </c>
      <c r="F67" s="19">
        <f>Työmaakoneet!F65</f>
        <v>0</v>
      </c>
      <c r="G67" s="19">
        <f>Työmaakoneet!G65</f>
        <v>0</v>
      </c>
      <c r="H67" s="19">
        <f>Työmaakoneet!H65</f>
        <v>0</v>
      </c>
      <c r="I67" s="19">
        <f>Työmaakoneet!I65</f>
        <v>0</v>
      </c>
      <c r="J67" s="19">
        <f>Työmaakoneet!AW65+Työmaakoneet!AX65</f>
        <v>0</v>
      </c>
      <c r="K67" s="19">
        <f>Työmaakoneet!AV65</f>
        <v>0</v>
      </c>
      <c r="L67" s="19">
        <f>Työmaakoneet!J65</f>
        <v>0</v>
      </c>
      <c r="M67" s="20">
        <f>Työmaakoneet!K65</f>
        <v>0</v>
      </c>
      <c r="N67" s="15"/>
    </row>
    <row r="68" spans="1:14" x14ac:dyDescent="0.3">
      <c r="A68" s="16" t="str">
        <f>Työmaakoneet!A66</f>
        <v>61.</v>
      </c>
      <c r="B68" s="19">
        <f>Työmaakoneet!B66</f>
        <v>0</v>
      </c>
      <c r="C68" s="19">
        <f>Työmaakoneet!C66</f>
        <v>0</v>
      </c>
      <c r="D68" s="19">
        <f>Työmaakoneet!D66</f>
        <v>0</v>
      </c>
      <c r="E68" s="19">
        <f>Työmaakoneet!E66</f>
        <v>0</v>
      </c>
      <c r="F68" s="19">
        <f>Työmaakoneet!F66</f>
        <v>0</v>
      </c>
      <c r="G68" s="19">
        <f>Työmaakoneet!G66</f>
        <v>0</v>
      </c>
      <c r="H68" s="19">
        <f>Työmaakoneet!H66</f>
        <v>0</v>
      </c>
      <c r="I68" s="19">
        <f>Työmaakoneet!I66</f>
        <v>0</v>
      </c>
      <c r="J68" s="19">
        <f>Työmaakoneet!AW66+Työmaakoneet!AX66</f>
        <v>0</v>
      </c>
      <c r="K68" s="19">
        <f>Työmaakoneet!AV66</f>
        <v>0</v>
      </c>
      <c r="L68" s="19">
        <f>Työmaakoneet!J66</f>
        <v>0</v>
      </c>
      <c r="M68" s="20">
        <f>Työmaakoneet!K66</f>
        <v>0</v>
      </c>
      <c r="N68" s="15"/>
    </row>
    <row r="69" spans="1:14" x14ac:dyDescent="0.3">
      <c r="A69" s="16" t="str">
        <f>Työmaakoneet!A67</f>
        <v>62.</v>
      </c>
      <c r="B69" s="19">
        <f>Työmaakoneet!B67</f>
        <v>0</v>
      </c>
      <c r="C69" s="19">
        <f>Työmaakoneet!C67</f>
        <v>0</v>
      </c>
      <c r="D69" s="19">
        <f>Työmaakoneet!D67</f>
        <v>0</v>
      </c>
      <c r="E69" s="19">
        <f>Työmaakoneet!E67</f>
        <v>0</v>
      </c>
      <c r="F69" s="19">
        <f>Työmaakoneet!F67</f>
        <v>0</v>
      </c>
      <c r="G69" s="19">
        <f>Työmaakoneet!G67</f>
        <v>0</v>
      </c>
      <c r="H69" s="19">
        <f>Työmaakoneet!H67</f>
        <v>0</v>
      </c>
      <c r="I69" s="19">
        <f>Työmaakoneet!I67</f>
        <v>0</v>
      </c>
      <c r="J69" s="19">
        <f>Työmaakoneet!AW67+Työmaakoneet!AX67</f>
        <v>0</v>
      </c>
      <c r="K69" s="19">
        <f>Työmaakoneet!AV67</f>
        <v>0</v>
      </c>
      <c r="L69" s="19">
        <f>Työmaakoneet!J67</f>
        <v>0</v>
      </c>
      <c r="M69" s="20">
        <f>Työmaakoneet!K67</f>
        <v>0</v>
      </c>
      <c r="N69" s="15"/>
    </row>
    <row r="70" spans="1:14" x14ac:dyDescent="0.3">
      <c r="A70" s="16" t="str">
        <f>Työmaakoneet!A68</f>
        <v>63.</v>
      </c>
      <c r="B70" s="19">
        <f>Työmaakoneet!B68</f>
        <v>0</v>
      </c>
      <c r="C70" s="19">
        <f>Työmaakoneet!C68</f>
        <v>0</v>
      </c>
      <c r="D70" s="19">
        <f>Työmaakoneet!D68</f>
        <v>0</v>
      </c>
      <c r="E70" s="19">
        <f>Työmaakoneet!E68</f>
        <v>0</v>
      </c>
      <c r="F70" s="19">
        <f>Työmaakoneet!F68</f>
        <v>0</v>
      </c>
      <c r="G70" s="19">
        <f>Työmaakoneet!G68</f>
        <v>0</v>
      </c>
      <c r="H70" s="19">
        <f>Työmaakoneet!H68</f>
        <v>0</v>
      </c>
      <c r="I70" s="19">
        <f>Työmaakoneet!I68</f>
        <v>0</v>
      </c>
      <c r="J70" s="19">
        <f>Työmaakoneet!AW68+Työmaakoneet!AX68</f>
        <v>0</v>
      </c>
      <c r="K70" s="19">
        <f>Työmaakoneet!AV68</f>
        <v>0</v>
      </c>
      <c r="L70" s="19">
        <f>Työmaakoneet!J68</f>
        <v>0</v>
      </c>
      <c r="M70" s="20">
        <f>Työmaakoneet!K68</f>
        <v>0</v>
      </c>
      <c r="N70" s="15"/>
    </row>
    <row r="71" spans="1:14" x14ac:dyDescent="0.3">
      <c r="A71" s="16" t="str">
        <f>Työmaakoneet!A69</f>
        <v>64.</v>
      </c>
      <c r="B71" s="19">
        <f>Työmaakoneet!B69</f>
        <v>0</v>
      </c>
      <c r="C71" s="19">
        <f>Työmaakoneet!C69</f>
        <v>0</v>
      </c>
      <c r="D71" s="19">
        <f>Työmaakoneet!D69</f>
        <v>0</v>
      </c>
      <c r="E71" s="19">
        <f>Työmaakoneet!E69</f>
        <v>0</v>
      </c>
      <c r="F71" s="19">
        <f>Työmaakoneet!F69</f>
        <v>0</v>
      </c>
      <c r="G71" s="19">
        <f>Työmaakoneet!G69</f>
        <v>0</v>
      </c>
      <c r="H71" s="19">
        <f>Työmaakoneet!H69</f>
        <v>0</v>
      </c>
      <c r="I71" s="19">
        <f>Työmaakoneet!I69</f>
        <v>0</v>
      </c>
      <c r="J71" s="19">
        <f>Työmaakoneet!AW69+Työmaakoneet!AX69</f>
        <v>0</v>
      </c>
      <c r="K71" s="19">
        <f>Työmaakoneet!AV69</f>
        <v>0</v>
      </c>
      <c r="L71" s="19">
        <f>Työmaakoneet!J69</f>
        <v>0</v>
      </c>
      <c r="M71" s="20">
        <f>Työmaakoneet!K69</f>
        <v>0</v>
      </c>
      <c r="N71" s="15"/>
    </row>
    <row r="72" spans="1:14" x14ac:dyDescent="0.3">
      <c r="A72" s="16" t="str">
        <f>Työmaakoneet!A70</f>
        <v>65.</v>
      </c>
      <c r="B72" s="19">
        <f>Työmaakoneet!B70</f>
        <v>0</v>
      </c>
      <c r="C72" s="19">
        <f>Työmaakoneet!C70</f>
        <v>0</v>
      </c>
      <c r="D72" s="19">
        <f>Työmaakoneet!D70</f>
        <v>0</v>
      </c>
      <c r="E72" s="19">
        <f>Työmaakoneet!E70</f>
        <v>0</v>
      </c>
      <c r="F72" s="19">
        <f>Työmaakoneet!F70</f>
        <v>0</v>
      </c>
      <c r="G72" s="19">
        <f>Työmaakoneet!G70</f>
        <v>0</v>
      </c>
      <c r="H72" s="19">
        <f>Työmaakoneet!H70</f>
        <v>0</v>
      </c>
      <c r="I72" s="19">
        <f>Työmaakoneet!I70</f>
        <v>0</v>
      </c>
      <c r="J72" s="19">
        <f>Työmaakoneet!AW70+Työmaakoneet!AX70</f>
        <v>0</v>
      </c>
      <c r="K72" s="19">
        <f>Työmaakoneet!AV70</f>
        <v>0</v>
      </c>
      <c r="L72" s="19">
        <f>Työmaakoneet!J70</f>
        <v>0</v>
      </c>
      <c r="M72" s="20">
        <f>Työmaakoneet!K70</f>
        <v>0</v>
      </c>
      <c r="N72" s="15"/>
    </row>
    <row r="73" spans="1:14" x14ac:dyDescent="0.3">
      <c r="A73" s="16" t="str">
        <f>Työmaakoneet!A71</f>
        <v>66.</v>
      </c>
      <c r="B73" s="19">
        <f>Työmaakoneet!B71</f>
        <v>0</v>
      </c>
      <c r="C73" s="19">
        <f>Työmaakoneet!C71</f>
        <v>0</v>
      </c>
      <c r="D73" s="19">
        <f>Työmaakoneet!D71</f>
        <v>0</v>
      </c>
      <c r="E73" s="19">
        <f>Työmaakoneet!E71</f>
        <v>0</v>
      </c>
      <c r="F73" s="19">
        <f>Työmaakoneet!F71</f>
        <v>0</v>
      </c>
      <c r="G73" s="19">
        <f>Työmaakoneet!G71</f>
        <v>0</v>
      </c>
      <c r="H73" s="19">
        <f>Työmaakoneet!H71</f>
        <v>0</v>
      </c>
      <c r="I73" s="19">
        <f>Työmaakoneet!I71</f>
        <v>0</v>
      </c>
      <c r="J73" s="19">
        <f>Työmaakoneet!AW71+Työmaakoneet!AX71</f>
        <v>0</v>
      </c>
      <c r="K73" s="19">
        <f>Työmaakoneet!AV71</f>
        <v>0</v>
      </c>
      <c r="L73" s="19">
        <f>Työmaakoneet!J71</f>
        <v>0</v>
      </c>
      <c r="M73" s="20">
        <f>Työmaakoneet!K71</f>
        <v>0</v>
      </c>
      <c r="N73" s="15"/>
    </row>
    <row r="74" spans="1:14" x14ac:dyDescent="0.3">
      <c r="A74" s="16" t="str">
        <f>Työmaakoneet!A72</f>
        <v>67.</v>
      </c>
      <c r="B74" s="19">
        <f>Työmaakoneet!B72</f>
        <v>0</v>
      </c>
      <c r="C74" s="19">
        <f>Työmaakoneet!C72</f>
        <v>0</v>
      </c>
      <c r="D74" s="19">
        <f>Työmaakoneet!D72</f>
        <v>0</v>
      </c>
      <c r="E74" s="19">
        <f>Työmaakoneet!E72</f>
        <v>0</v>
      </c>
      <c r="F74" s="19">
        <f>Työmaakoneet!F72</f>
        <v>0</v>
      </c>
      <c r="G74" s="19">
        <f>Työmaakoneet!G72</f>
        <v>0</v>
      </c>
      <c r="H74" s="19">
        <f>Työmaakoneet!H72</f>
        <v>0</v>
      </c>
      <c r="I74" s="19">
        <f>Työmaakoneet!I72</f>
        <v>0</v>
      </c>
      <c r="J74" s="19">
        <f>Työmaakoneet!AW72+Työmaakoneet!AX72</f>
        <v>0</v>
      </c>
      <c r="K74" s="19">
        <f>Työmaakoneet!AV72</f>
        <v>0</v>
      </c>
      <c r="L74" s="19">
        <f>Työmaakoneet!J72</f>
        <v>0</v>
      </c>
      <c r="M74" s="20">
        <f>Työmaakoneet!K72</f>
        <v>0</v>
      </c>
      <c r="N74" s="15"/>
    </row>
    <row r="75" spans="1:14" x14ac:dyDescent="0.3">
      <c r="A75" s="16" t="str">
        <f>Työmaakoneet!A73</f>
        <v>68.</v>
      </c>
      <c r="B75" s="19">
        <f>Työmaakoneet!B73</f>
        <v>0</v>
      </c>
      <c r="C75" s="19">
        <f>Työmaakoneet!C73</f>
        <v>0</v>
      </c>
      <c r="D75" s="19">
        <f>Työmaakoneet!D73</f>
        <v>0</v>
      </c>
      <c r="E75" s="19">
        <f>Työmaakoneet!E73</f>
        <v>0</v>
      </c>
      <c r="F75" s="19">
        <f>Työmaakoneet!F73</f>
        <v>0</v>
      </c>
      <c r="G75" s="19">
        <f>Työmaakoneet!G73</f>
        <v>0</v>
      </c>
      <c r="H75" s="19">
        <f>Työmaakoneet!H73</f>
        <v>0</v>
      </c>
      <c r="I75" s="19">
        <f>Työmaakoneet!I73</f>
        <v>0</v>
      </c>
      <c r="J75" s="19">
        <f>Työmaakoneet!AW73+Työmaakoneet!AX73</f>
        <v>0</v>
      </c>
      <c r="K75" s="19">
        <f>Työmaakoneet!AV73</f>
        <v>0</v>
      </c>
      <c r="L75" s="19">
        <f>Työmaakoneet!J73</f>
        <v>0</v>
      </c>
      <c r="M75" s="20">
        <f>Työmaakoneet!K73</f>
        <v>0</v>
      </c>
      <c r="N75" s="15"/>
    </row>
    <row r="76" spans="1:14" x14ac:dyDescent="0.3">
      <c r="A76" s="16" t="str">
        <f>Työmaakoneet!A74</f>
        <v>69.</v>
      </c>
      <c r="B76" s="19">
        <f>Työmaakoneet!B74</f>
        <v>0</v>
      </c>
      <c r="C76" s="19">
        <f>Työmaakoneet!C74</f>
        <v>0</v>
      </c>
      <c r="D76" s="19">
        <f>Työmaakoneet!D74</f>
        <v>0</v>
      </c>
      <c r="E76" s="19">
        <f>Työmaakoneet!E74</f>
        <v>0</v>
      </c>
      <c r="F76" s="19">
        <f>Työmaakoneet!F74</f>
        <v>0</v>
      </c>
      <c r="G76" s="19">
        <f>Työmaakoneet!G74</f>
        <v>0</v>
      </c>
      <c r="H76" s="19">
        <f>Työmaakoneet!H74</f>
        <v>0</v>
      </c>
      <c r="I76" s="19">
        <f>Työmaakoneet!I74</f>
        <v>0</v>
      </c>
      <c r="J76" s="19">
        <f>Työmaakoneet!AW74+Työmaakoneet!AX74</f>
        <v>0</v>
      </c>
      <c r="K76" s="19">
        <f>Työmaakoneet!AV74</f>
        <v>0</v>
      </c>
      <c r="L76" s="19">
        <f>Työmaakoneet!J74</f>
        <v>0</v>
      </c>
      <c r="M76" s="20">
        <f>Työmaakoneet!K74</f>
        <v>0</v>
      </c>
      <c r="N76" s="15"/>
    </row>
    <row r="77" spans="1:14" x14ac:dyDescent="0.3">
      <c r="A77" s="16" t="str">
        <f>Työmaakoneet!A75</f>
        <v>70.</v>
      </c>
      <c r="B77" s="19">
        <f>Työmaakoneet!B75</f>
        <v>0</v>
      </c>
      <c r="C77" s="19">
        <f>Työmaakoneet!C75</f>
        <v>0</v>
      </c>
      <c r="D77" s="19">
        <f>Työmaakoneet!D75</f>
        <v>0</v>
      </c>
      <c r="E77" s="19">
        <f>Työmaakoneet!E75</f>
        <v>0</v>
      </c>
      <c r="F77" s="19">
        <f>Työmaakoneet!F75</f>
        <v>0</v>
      </c>
      <c r="G77" s="19">
        <f>Työmaakoneet!G75</f>
        <v>0</v>
      </c>
      <c r="H77" s="19">
        <f>Työmaakoneet!H75</f>
        <v>0</v>
      </c>
      <c r="I77" s="19">
        <f>Työmaakoneet!I75</f>
        <v>0</v>
      </c>
      <c r="J77" s="19">
        <f>Työmaakoneet!AW75+Työmaakoneet!AX75</f>
        <v>0</v>
      </c>
      <c r="K77" s="19">
        <f>Työmaakoneet!AV75</f>
        <v>0</v>
      </c>
      <c r="L77" s="19">
        <f>Työmaakoneet!J75</f>
        <v>0</v>
      </c>
      <c r="M77" s="20">
        <f>Työmaakoneet!K75</f>
        <v>0</v>
      </c>
      <c r="N77" s="15"/>
    </row>
    <row r="78" spans="1:14" x14ac:dyDescent="0.3">
      <c r="A78" s="16" t="str">
        <f>Työmaakoneet!A76</f>
        <v>71.</v>
      </c>
      <c r="B78" s="19">
        <f>Työmaakoneet!B76</f>
        <v>0</v>
      </c>
      <c r="C78" s="19">
        <f>Työmaakoneet!C76</f>
        <v>0</v>
      </c>
      <c r="D78" s="19">
        <f>Työmaakoneet!D76</f>
        <v>0</v>
      </c>
      <c r="E78" s="19">
        <f>Työmaakoneet!E76</f>
        <v>0</v>
      </c>
      <c r="F78" s="19">
        <f>Työmaakoneet!F76</f>
        <v>0</v>
      </c>
      <c r="G78" s="19">
        <f>Työmaakoneet!G76</f>
        <v>0</v>
      </c>
      <c r="H78" s="19">
        <f>Työmaakoneet!H76</f>
        <v>0</v>
      </c>
      <c r="I78" s="19">
        <f>Työmaakoneet!I76</f>
        <v>0</v>
      </c>
      <c r="J78" s="19">
        <f>Työmaakoneet!AW76+Työmaakoneet!AX76</f>
        <v>0</v>
      </c>
      <c r="K78" s="19">
        <f>Työmaakoneet!AV76</f>
        <v>0</v>
      </c>
      <c r="L78" s="19">
        <f>Työmaakoneet!J76</f>
        <v>0</v>
      </c>
      <c r="M78" s="20">
        <f>Työmaakoneet!K76</f>
        <v>0</v>
      </c>
      <c r="N78" s="15"/>
    </row>
    <row r="79" spans="1:14" x14ac:dyDescent="0.3">
      <c r="A79" s="16" t="str">
        <f>Työmaakoneet!A77</f>
        <v>72.</v>
      </c>
      <c r="B79" s="19">
        <f>Työmaakoneet!B77</f>
        <v>0</v>
      </c>
      <c r="C79" s="19">
        <f>Työmaakoneet!C77</f>
        <v>0</v>
      </c>
      <c r="D79" s="19">
        <f>Työmaakoneet!D77</f>
        <v>0</v>
      </c>
      <c r="E79" s="19">
        <f>Työmaakoneet!E77</f>
        <v>0</v>
      </c>
      <c r="F79" s="19">
        <f>Työmaakoneet!F77</f>
        <v>0</v>
      </c>
      <c r="G79" s="19">
        <f>Työmaakoneet!G77</f>
        <v>0</v>
      </c>
      <c r="H79" s="19">
        <f>Työmaakoneet!H77</f>
        <v>0</v>
      </c>
      <c r="I79" s="19">
        <f>Työmaakoneet!I77</f>
        <v>0</v>
      </c>
      <c r="J79" s="19">
        <f>Työmaakoneet!AW77+Työmaakoneet!AX77</f>
        <v>0</v>
      </c>
      <c r="K79" s="19">
        <f>Työmaakoneet!AV77</f>
        <v>0</v>
      </c>
      <c r="L79" s="19">
        <f>Työmaakoneet!J77</f>
        <v>0</v>
      </c>
      <c r="M79" s="20">
        <f>Työmaakoneet!K77</f>
        <v>0</v>
      </c>
      <c r="N79" s="15"/>
    </row>
    <row r="80" spans="1:14" x14ac:dyDescent="0.3">
      <c r="A80" s="16" t="str">
        <f>Työmaakoneet!A78</f>
        <v>73.</v>
      </c>
      <c r="B80" s="19">
        <f>Työmaakoneet!B78</f>
        <v>0</v>
      </c>
      <c r="C80" s="19">
        <f>Työmaakoneet!C78</f>
        <v>0</v>
      </c>
      <c r="D80" s="19">
        <f>Työmaakoneet!D78</f>
        <v>0</v>
      </c>
      <c r="E80" s="19">
        <f>Työmaakoneet!E78</f>
        <v>0</v>
      </c>
      <c r="F80" s="19">
        <f>Työmaakoneet!F78</f>
        <v>0</v>
      </c>
      <c r="G80" s="19">
        <f>Työmaakoneet!G78</f>
        <v>0</v>
      </c>
      <c r="H80" s="19">
        <f>Työmaakoneet!H78</f>
        <v>0</v>
      </c>
      <c r="I80" s="19">
        <f>Työmaakoneet!I78</f>
        <v>0</v>
      </c>
      <c r="J80" s="19">
        <f>Työmaakoneet!AW78+Työmaakoneet!AX78</f>
        <v>0</v>
      </c>
      <c r="K80" s="19">
        <f>Työmaakoneet!AV78</f>
        <v>0</v>
      </c>
      <c r="L80" s="19">
        <f>Työmaakoneet!J78</f>
        <v>0</v>
      </c>
      <c r="M80" s="20">
        <f>Työmaakoneet!K78</f>
        <v>0</v>
      </c>
      <c r="N80" s="15"/>
    </row>
    <row r="81" spans="1:14" x14ac:dyDescent="0.3">
      <c r="A81" s="16" t="str">
        <f>Työmaakoneet!A79</f>
        <v>74.</v>
      </c>
      <c r="B81" s="19">
        <f>Työmaakoneet!B79</f>
        <v>0</v>
      </c>
      <c r="C81" s="19">
        <f>Työmaakoneet!C79</f>
        <v>0</v>
      </c>
      <c r="D81" s="19">
        <f>Työmaakoneet!D79</f>
        <v>0</v>
      </c>
      <c r="E81" s="19">
        <f>Työmaakoneet!E79</f>
        <v>0</v>
      </c>
      <c r="F81" s="19">
        <f>Työmaakoneet!F79</f>
        <v>0</v>
      </c>
      <c r="G81" s="19">
        <f>Työmaakoneet!G79</f>
        <v>0</v>
      </c>
      <c r="H81" s="19">
        <f>Työmaakoneet!H79</f>
        <v>0</v>
      </c>
      <c r="I81" s="19">
        <f>Työmaakoneet!I79</f>
        <v>0</v>
      </c>
      <c r="J81" s="19">
        <f>Työmaakoneet!AW79+Työmaakoneet!AX79</f>
        <v>0</v>
      </c>
      <c r="K81" s="19">
        <f>Työmaakoneet!AV79</f>
        <v>0</v>
      </c>
      <c r="L81" s="19">
        <f>Työmaakoneet!J79</f>
        <v>0</v>
      </c>
      <c r="M81" s="20">
        <f>Työmaakoneet!K79</f>
        <v>0</v>
      </c>
      <c r="N81" s="15"/>
    </row>
    <row r="82" spans="1:14" x14ac:dyDescent="0.3">
      <c r="A82" s="16" t="str">
        <f>Työmaakoneet!A80</f>
        <v>75.</v>
      </c>
      <c r="B82" s="19">
        <f>Työmaakoneet!B80</f>
        <v>0</v>
      </c>
      <c r="C82" s="19">
        <f>Työmaakoneet!C80</f>
        <v>0</v>
      </c>
      <c r="D82" s="19">
        <f>Työmaakoneet!D80</f>
        <v>0</v>
      </c>
      <c r="E82" s="19">
        <f>Työmaakoneet!E80</f>
        <v>0</v>
      </c>
      <c r="F82" s="19">
        <f>Työmaakoneet!F80</f>
        <v>0</v>
      </c>
      <c r="G82" s="19">
        <f>Työmaakoneet!G80</f>
        <v>0</v>
      </c>
      <c r="H82" s="19">
        <f>Työmaakoneet!H80</f>
        <v>0</v>
      </c>
      <c r="I82" s="19">
        <f>Työmaakoneet!I80</f>
        <v>0</v>
      </c>
      <c r="J82" s="19">
        <f>Työmaakoneet!AW80+Työmaakoneet!AX80</f>
        <v>0</v>
      </c>
      <c r="K82" s="19">
        <f>Työmaakoneet!AV80</f>
        <v>0</v>
      </c>
      <c r="L82" s="19">
        <f>Työmaakoneet!J80</f>
        <v>0</v>
      </c>
      <c r="M82" s="20">
        <f>Työmaakoneet!K80</f>
        <v>0</v>
      </c>
      <c r="N82" s="15"/>
    </row>
    <row r="83" spans="1:14" x14ac:dyDescent="0.3">
      <c r="A83" s="16" t="str">
        <f>Työmaakoneet!A81</f>
        <v>76.</v>
      </c>
      <c r="B83" s="19">
        <f>Työmaakoneet!B81</f>
        <v>0</v>
      </c>
      <c r="C83" s="19">
        <f>Työmaakoneet!C81</f>
        <v>0</v>
      </c>
      <c r="D83" s="19">
        <f>Työmaakoneet!D81</f>
        <v>0</v>
      </c>
      <c r="E83" s="19">
        <f>Työmaakoneet!E81</f>
        <v>0</v>
      </c>
      <c r="F83" s="19">
        <f>Työmaakoneet!F81</f>
        <v>0</v>
      </c>
      <c r="G83" s="19">
        <f>Työmaakoneet!G81</f>
        <v>0</v>
      </c>
      <c r="H83" s="19">
        <f>Työmaakoneet!H81</f>
        <v>0</v>
      </c>
      <c r="I83" s="19">
        <f>Työmaakoneet!I81</f>
        <v>0</v>
      </c>
      <c r="J83" s="19">
        <f>Työmaakoneet!AW81+Työmaakoneet!AX81</f>
        <v>0</v>
      </c>
      <c r="K83" s="19">
        <f>Työmaakoneet!AV81</f>
        <v>0</v>
      </c>
      <c r="L83" s="19">
        <f>Työmaakoneet!J81</f>
        <v>0</v>
      </c>
      <c r="M83" s="20">
        <f>Työmaakoneet!K81</f>
        <v>0</v>
      </c>
      <c r="N83" s="15"/>
    </row>
    <row r="84" spans="1:14" x14ac:dyDescent="0.3">
      <c r="A84" s="16" t="str">
        <f>Työmaakoneet!A82</f>
        <v>77.</v>
      </c>
      <c r="B84" s="19">
        <f>Työmaakoneet!B82</f>
        <v>0</v>
      </c>
      <c r="C84" s="19">
        <f>Työmaakoneet!C82</f>
        <v>0</v>
      </c>
      <c r="D84" s="19">
        <f>Työmaakoneet!D82</f>
        <v>0</v>
      </c>
      <c r="E84" s="19">
        <f>Työmaakoneet!E82</f>
        <v>0</v>
      </c>
      <c r="F84" s="19">
        <f>Työmaakoneet!F82</f>
        <v>0</v>
      </c>
      <c r="G84" s="19">
        <f>Työmaakoneet!G82</f>
        <v>0</v>
      </c>
      <c r="H84" s="19">
        <f>Työmaakoneet!H82</f>
        <v>0</v>
      </c>
      <c r="I84" s="19">
        <f>Työmaakoneet!I82</f>
        <v>0</v>
      </c>
      <c r="J84" s="19">
        <f>Työmaakoneet!AW82+Työmaakoneet!AX82</f>
        <v>0</v>
      </c>
      <c r="K84" s="19">
        <f>Työmaakoneet!AV82</f>
        <v>0</v>
      </c>
      <c r="L84" s="19">
        <f>Työmaakoneet!J82</f>
        <v>0</v>
      </c>
      <c r="M84" s="20">
        <f>Työmaakoneet!K82</f>
        <v>0</v>
      </c>
      <c r="N84" s="15"/>
    </row>
    <row r="85" spans="1:14" x14ac:dyDescent="0.3">
      <c r="A85" s="16" t="str">
        <f>Työmaakoneet!A83</f>
        <v>78.</v>
      </c>
      <c r="B85" s="19">
        <f>Työmaakoneet!B83</f>
        <v>0</v>
      </c>
      <c r="C85" s="19">
        <f>Työmaakoneet!C83</f>
        <v>0</v>
      </c>
      <c r="D85" s="19">
        <f>Työmaakoneet!D83</f>
        <v>0</v>
      </c>
      <c r="E85" s="19">
        <f>Työmaakoneet!E83</f>
        <v>0</v>
      </c>
      <c r="F85" s="19">
        <f>Työmaakoneet!F83</f>
        <v>0</v>
      </c>
      <c r="G85" s="19">
        <f>Työmaakoneet!G83</f>
        <v>0</v>
      </c>
      <c r="H85" s="19">
        <f>Työmaakoneet!H83</f>
        <v>0</v>
      </c>
      <c r="I85" s="19">
        <f>Työmaakoneet!I83</f>
        <v>0</v>
      </c>
      <c r="J85" s="19">
        <f>Työmaakoneet!AW83+Työmaakoneet!AX83</f>
        <v>0</v>
      </c>
      <c r="K85" s="19">
        <f>Työmaakoneet!AV83</f>
        <v>0</v>
      </c>
      <c r="L85" s="19">
        <f>Työmaakoneet!J83</f>
        <v>0</v>
      </c>
      <c r="M85" s="20">
        <f>Työmaakoneet!K83</f>
        <v>0</v>
      </c>
      <c r="N85" s="15"/>
    </row>
    <row r="86" spans="1:14" x14ac:dyDescent="0.3">
      <c r="A86" s="16" t="str">
        <f>Työmaakoneet!A84</f>
        <v>79.</v>
      </c>
      <c r="B86" s="19">
        <f>Työmaakoneet!B84</f>
        <v>0</v>
      </c>
      <c r="C86" s="19">
        <f>Työmaakoneet!C84</f>
        <v>0</v>
      </c>
      <c r="D86" s="19">
        <f>Työmaakoneet!D84</f>
        <v>0</v>
      </c>
      <c r="E86" s="19">
        <f>Työmaakoneet!E84</f>
        <v>0</v>
      </c>
      <c r="F86" s="19">
        <f>Työmaakoneet!F84</f>
        <v>0</v>
      </c>
      <c r="G86" s="19">
        <f>Työmaakoneet!G84</f>
        <v>0</v>
      </c>
      <c r="H86" s="19">
        <f>Työmaakoneet!H84</f>
        <v>0</v>
      </c>
      <c r="I86" s="19">
        <f>Työmaakoneet!I84</f>
        <v>0</v>
      </c>
      <c r="J86" s="19">
        <f>Työmaakoneet!AW84+Työmaakoneet!AX84</f>
        <v>0</v>
      </c>
      <c r="K86" s="19">
        <f>Työmaakoneet!AV84</f>
        <v>0</v>
      </c>
      <c r="L86" s="19">
        <f>Työmaakoneet!J84</f>
        <v>0</v>
      </c>
      <c r="M86" s="20">
        <f>Työmaakoneet!K84</f>
        <v>0</v>
      </c>
      <c r="N86" s="15"/>
    </row>
    <row r="87" spans="1:14" x14ac:dyDescent="0.3">
      <c r="A87" s="16" t="str">
        <f>Työmaakoneet!A85</f>
        <v>80.</v>
      </c>
      <c r="B87" s="19">
        <f>Työmaakoneet!B85</f>
        <v>0</v>
      </c>
      <c r="C87" s="19">
        <f>Työmaakoneet!C85</f>
        <v>0</v>
      </c>
      <c r="D87" s="19">
        <f>Työmaakoneet!D85</f>
        <v>0</v>
      </c>
      <c r="E87" s="19">
        <f>Työmaakoneet!E85</f>
        <v>0</v>
      </c>
      <c r="F87" s="19">
        <f>Työmaakoneet!F85</f>
        <v>0</v>
      </c>
      <c r="G87" s="19">
        <f>Työmaakoneet!G85</f>
        <v>0</v>
      </c>
      <c r="H87" s="19">
        <f>Työmaakoneet!H85</f>
        <v>0</v>
      </c>
      <c r="I87" s="19">
        <f>Työmaakoneet!I85</f>
        <v>0</v>
      </c>
      <c r="J87" s="19">
        <f>Työmaakoneet!AW85+Työmaakoneet!AX85</f>
        <v>0</v>
      </c>
      <c r="K87" s="19">
        <f>Työmaakoneet!AV85</f>
        <v>0</v>
      </c>
      <c r="L87" s="19">
        <f>Työmaakoneet!J85</f>
        <v>0</v>
      </c>
      <c r="M87" s="20">
        <f>Työmaakoneet!K85</f>
        <v>0</v>
      </c>
      <c r="N87" s="15"/>
    </row>
    <row r="88" spans="1:14" x14ac:dyDescent="0.3">
      <c r="A88" s="16" t="str">
        <f>Työmaakoneet!A86</f>
        <v>81.</v>
      </c>
      <c r="B88" s="19">
        <f>Työmaakoneet!B86</f>
        <v>0</v>
      </c>
      <c r="C88" s="19">
        <f>Työmaakoneet!C86</f>
        <v>0</v>
      </c>
      <c r="D88" s="19">
        <f>Työmaakoneet!D86</f>
        <v>0</v>
      </c>
      <c r="E88" s="19">
        <f>Työmaakoneet!E86</f>
        <v>0</v>
      </c>
      <c r="F88" s="19">
        <f>Työmaakoneet!F86</f>
        <v>0</v>
      </c>
      <c r="G88" s="19">
        <f>Työmaakoneet!G86</f>
        <v>0</v>
      </c>
      <c r="H88" s="19">
        <f>Työmaakoneet!H86</f>
        <v>0</v>
      </c>
      <c r="I88" s="19">
        <f>Työmaakoneet!I86</f>
        <v>0</v>
      </c>
      <c r="J88" s="19">
        <f>Työmaakoneet!AW86+Työmaakoneet!AX86</f>
        <v>0</v>
      </c>
      <c r="K88" s="19">
        <f>Työmaakoneet!AV86</f>
        <v>0</v>
      </c>
      <c r="L88" s="19">
        <f>Työmaakoneet!J86</f>
        <v>0</v>
      </c>
      <c r="M88" s="20">
        <f>Työmaakoneet!K86</f>
        <v>0</v>
      </c>
      <c r="N88" s="15"/>
    </row>
    <row r="89" spans="1:14" x14ac:dyDescent="0.3">
      <c r="A89" s="16" t="str">
        <f>Työmaakoneet!A87</f>
        <v>82.</v>
      </c>
      <c r="B89" s="19">
        <f>Työmaakoneet!B87</f>
        <v>0</v>
      </c>
      <c r="C89" s="19">
        <f>Työmaakoneet!C87</f>
        <v>0</v>
      </c>
      <c r="D89" s="19">
        <f>Työmaakoneet!D87</f>
        <v>0</v>
      </c>
      <c r="E89" s="19">
        <f>Työmaakoneet!E87</f>
        <v>0</v>
      </c>
      <c r="F89" s="19">
        <f>Työmaakoneet!F87</f>
        <v>0</v>
      </c>
      <c r="G89" s="19">
        <f>Työmaakoneet!G87</f>
        <v>0</v>
      </c>
      <c r="H89" s="19">
        <f>Työmaakoneet!H87</f>
        <v>0</v>
      </c>
      <c r="I89" s="19">
        <f>Työmaakoneet!I87</f>
        <v>0</v>
      </c>
      <c r="J89" s="19">
        <f>Työmaakoneet!AW87+Työmaakoneet!AX87</f>
        <v>0</v>
      </c>
      <c r="K89" s="19">
        <f>Työmaakoneet!AV87</f>
        <v>0</v>
      </c>
      <c r="L89" s="19">
        <f>Työmaakoneet!J87</f>
        <v>0</v>
      </c>
      <c r="M89" s="20">
        <f>Työmaakoneet!K87</f>
        <v>0</v>
      </c>
      <c r="N89" s="15"/>
    </row>
    <row r="90" spans="1:14" x14ac:dyDescent="0.3">
      <c r="A90" s="16" t="str">
        <f>Työmaakoneet!A88</f>
        <v>83.</v>
      </c>
      <c r="B90" s="19">
        <f>Työmaakoneet!B88</f>
        <v>0</v>
      </c>
      <c r="C90" s="19">
        <f>Työmaakoneet!C88</f>
        <v>0</v>
      </c>
      <c r="D90" s="19">
        <f>Työmaakoneet!D88</f>
        <v>0</v>
      </c>
      <c r="E90" s="19">
        <f>Työmaakoneet!E88</f>
        <v>0</v>
      </c>
      <c r="F90" s="19">
        <f>Työmaakoneet!F88</f>
        <v>0</v>
      </c>
      <c r="G90" s="19">
        <f>Työmaakoneet!G88</f>
        <v>0</v>
      </c>
      <c r="H90" s="19">
        <f>Työmaakoneet!H88</f>
        <v>0</v>
      </c>
      <c r="I90" s="19">
        <f>Työmaakoneet!I88</f>
        <v>0</v>
      </c>
      <c r="J90" s="19">
        <f>Työmaakoneet!AW88+Työmaakoneet!AX88</f>
        <v>0</v>
      </c>
      <c r="K90" s="19">
        <f>Työmaakoneet!AV88</f>
        <v>0</v>
      </c>
      <c r="L90" s="19">
        <f>Työmaakoneet!J88</f>
        <v>0</v>
      </c>
      <c r="M90" s="20">
        <f>Työmaakoneet!K88</f>
        <v>0</v>
      </c>
      <c r="N90" s="15"/>
    </row>
    <row r="91" spans="1:14" x14ac:dyDescent="0.3">
      <c r="A91" s="16" t="str">
        <f>Työmaakoneet!A89</f>
        <v>84.</v>
      </c>
      <c r="B91" s="19">
        <f>Työmaakoneet!B89</f>
        <v>0</v>
      </c>
      <c r="C91" s="19">
        <f>Työmaakoneet!C89</f>
        <v>0</v>
      </c>
      <c r="D91" s="19">
        <f>Työmaakoneet!D89</f>
        <v>0</v>
      </c>
      <c r="E91" s="19">
        <f>Työmaakoneet!E89</f>
        <v>0</v>
      </c>
      <c r="F91" s="19">
        <f>Työmaakoneet!F89</f>
        <v>0</v>
      </c>
      <c r="G91" s="19">
        <f>Työmaakoneet!G89</f>
        <v>0</v>
      </c>
      <c r="H91" s="19">
        <f>Työmaakoneet!H89</f>
        <v>0</v>
      </c>
      <c r="I91" s="19">
        <f>Työmaakoneet!I89</f>
        <v>0</v>
      </c>
      <c r="J91" s="19">
        <f>Työmaakoneet!AW89+Työmaakoneet!AX89</f>
        <v>0</v>
      </c>
      <c r="K91" s="19">
        <f>Työmaakoneet!AV89</f>
        <v>0</v>
      </c>
      <c r="L91" s="19">
        <f>Työmaakoneet!J89</f>
        <v>0</v>
      </c>
      <c r="M91" s="20">
        <f>Työmaakoneet!K89</f>
        <v>0</v>
      </c>
      <c r="N91" s="15"/>
    </row>
    <row r="92" spans="1:14" x14ac:dyDescent="0.3">
      <c r="A92" s="16" t="str">
        <f>Työmaakoneet!A90</f>
        <v>85.</v>
      </c>
      <c r="B92" s="19">
        <f>Työmaakoneet!B90</f>
        <v>0</v>
      </c>
      <c r="C92" s="19">
        <f>Työmaakoneet!C90</f>
        <v>0</v>
      </c>
      <c r="D92" s="19">
        <f>Työmaakoneet!D90</f>
        <v>0</v>
      </c>
      <c r="E92" s="19">
        <f>Työmaakoneet!E90</f>
        <v>0</v>
      </c>
      <c r="F92" s="19">
        <f>Työmaakoneet!F90</f>
        <v>0</v>
      </c>
      <c r="G92" s="19">
        <f>Työmaakoneet!G90</f>
        <v>0</v>
      </c>
      <c r="H92" s="19">
        <f>Työmaakoneet!H90</f>
        <v>0</v>
      </c>
      <c r="I92" s="19">
        <f>Työmaakoneet!I90</f>
        <v>0</v>
      </c>
      <c r="J92" s="19">
        <f>Työmaakoneet!AW90+Työmaakoneet!AX90</f>
        <v>0</v>
      </c>
      <c r="K92" s="19">
        <f>Työmaakoneet!AV90</f>
        <v>0</v>
      </c>
      <c r="L92" s="19">
        <f>Työmaakoneet!J90</f>
        <v>0</v>
      </c>
      <c r="M92" s="20">
        <f>Työmaakoneet!K90</f>
        <v>0</v>
      </c>
      <c r="N92" s="15"/>
    </row>
    <row r="93" spans="1:14" x14ac:dyDescent="0.3">
      <c r="A93" s="16" t="str">
        <f>Työmaakoneet!A91</f>
        <v>86.</v>
      </c>
      <c r="B93" s="19">
        <f>Työmaakoneet!B91</f>
        <v>0</v>
      </c>
      <c r="C93" s="19">
        <f>Työmaakoneet!C91</f>
        <v>0</v>
      </c>
      <c r="D93" s="19">
        <f>Työmaakoneet!D91</f>
        <v>0</v>
      </c>
      <c r="E93" s="19">
        <f>Työmaakoneet!E91</f>
        <v>0</v>
      </c>
      <c r="F93" s="19">
        <f>Työmaakoneet!F91</f>
        <v>0</v>
      </c>
      <c r="G93" s="19">
        <f>Työmaakoneet!G91</f>
        <v>0</v>
      </c>
      <c r="H93" s="19">
        <f>Työmaakoneet!H91</f>
        <v>0</v>
      </c>
      <c r="I93" s="19">
        <f>Työmaakoneet!I91</f>
        <v>0</v>
      </c>
      <c r="J93" s="19">
        <f>Työmaakoneet!AW91+Työmaakoneet!AX91</f>
        <v>0</v>
      </c>
      <c r="K93" s="19">
        <f>Työmaakoneet!AV91</f>
        <v>0</v>
      </c>
      <c r="L93" s="19">
        <f>Työmaakoneet!J91</f>
        <v>0</v>
      </c>
      <c r="M93" s="20">
        <f>Työmaakoneet!K91</f>
        <v>0</v>
      </c>
      <c r="N93" s="15"/>
    </row>
    <row r="94" spans="1:14" x14ac:dyDescent="0.3">
      <c r="A94" s="16" t="str">
        <f>Työmaakoneet!A92</f>
        <v>87.</v>
      </c>
      <c r="B94" s="19">
        <f>Työmaakoneet!B92</f>
        <v>0</v>
      </c>
      <c r="C94" s="19">
        <f>Työmaakoneet!C92</f>
        <v>0</v>
      </c>
      <c r="D94" s="19">
        <f>Työmaakoneet!D92</f>
        <v>0</v>
      </c>
      <c r="E94" s="19">
        <f>Työmaakoneet!E92</f>
        <v>0</v>
      </c>
      <c r="F94" s="19">
        <f>Työmaakoneet!F92</f>
        <v>0</v>
      </c>
      <c r="G94" s="19">
        <f>Työmaakoneet!G92</f>
        <v>0</v>
      </c>
      <c r="H94" s="19">
        <f>Työmaakoneet!H92</f>
        <v>0</v>
      </c>
      <c r="I94" s="19">
        <f>Työmaakoneet!I92</f>
        <v>0</v>
      </c>
      <c r="J94" s="19">
        <f>Työmaakoneet!AW92+Työmaakoneet!AX92</f>
        <v>0</v>
      </c>
      <c r="K94" s="19">
        <f>Työmaakoneet!AV92</f>
        <v>0</v>
      </c>
      <c r="L94" s="19">
        <f>Työmaakoneet!J92</f>
        <v>0</v>
      </c>
      <c r="M94" s="20">
        <f>Työmaakoneet!K92</f>
        <v>0</v>
      </c>
      <c r="N94" s="15"/>
    </row>
    <row r="95" spans="1:14" x14ac:dyDescent="0.3">
      <c r="A95" s="16" t="str">
        <f>Työmaakoneet!A93</f>
        <v>88.</v>
      </c>
      <c r="B95" s="19">
        <f>Työmaakoneet!B93</f>
        <v>0</v>
      </c>
      <c r="C95" s="19">
        <f>Työmaakoneet!C93</f>
        <v>0</v>
      </c>
      <c r="D95" s="19">
        <f>Työmaakoneet!D93</f>
        <v>0</v>
      </c>
      <c r="E95" s="19">
        <f>Työmaakoneet!E93</f>
        <v>0</v>
      </c>
      <c r="F95" s="19">
        <f>Työmaakoneet!F93</f>
        <v>0</v>
      </c>
      <c r="G95" s="19">
        <f>Työmaakoneet!G93</f>
        <v>0</v>
      </c>
      <c r="H95" s="19">
        <f>Työmaakoneet!H93</f>
        <v>0</v>
      </c>
      <c r="I95" s="19">
        <f>Työmaakoneet!I93</f>
        <v>0</v>
      </c>
      <c r="J95" s="19">
        <f>Työmaakoneet!AW93+Työmaakoneet!AX93</f>
        <v>0</v>
      </c>
      <c r="K95" s="19">
        <f>Työmaakoneet!AV93</f>
        <v>0</v>
      </c>
      <c r="L95" s="19">
        <f>Työmaakoneet!J93</f>
        <v>0</v>
      </c>
      <c r="M95" s="20">
        <f>Työmaakoneet!K93</f>
        <v>0</v>
      </c>
      <c r="N95" s="15"/>
    </row>
    <row r="96" spans="1:14" x14ac:dyDescent="0.3">
      <c r="A96" s="16" t="str">
        <f>Työmaakoneet!A94</f>
        <v>89.</v>
      </c>
      <c r="B96" s="19">
        <f>Työmaakoneet!B94</f>
        <v>0</v>
      </c>
      <c r="C96" s="19">
        <f>Työmaakoneet!C94</f>
        <v>0</v>
      </c>
      <c r="D96" s="19">
        <f>Työmaakoneet!D94</f>
        <v>0</v>
      </c>
      <c r="E96" s="19">
        <f>Työmaakoneet!E94</f>
        <v>0</v>
      </c>
      <c r="F96" s="19">
        <f>Työmaakoneet!F94</f>
        <v>0</v>
      </c>
      <c r="G96" s="19">
        <f>Työmaakoneet!G94</f>
        <v>0</v>
      </c>
      <c r="H96" s="19">
        <f>Työmaakoneet!H94</f>
        <v>0</v>
      </c>
      <c r="I96" s="19">
        <f>Työmaakoneet!I94</f>
        <v>0</v>
      </c>
      <c r="J96" s="19">
        <f>Työmaakoneet!AW94+Työmaakoneet!AX94</f>
        <v>0</v>
      </c>
      <c r="K96" s="19">
        <f>Työmaakoneet!AV94</f>
        <v>0</v>
      </c>
      <c r="L96" s="19">
        <f>Työmaakoneet!J94</f>
        <v>0</v>
      </c>
      <c r="M96" s="20">
        <f>Työmaakoneet!K94</f>
        <v>0</v>
      </c>
      <c r="N96" s="15"/>
    </row>
    <row r="97" spans="1:14" x14ac:dyDescent="0.3">
      <c r="A97" s="16" t="str">
        <f>Työmaakoneet!A95</f>
        <v>90.</v>
      </c>
      <c r="B97" s="19">
        <f>Työmaakoneet!B95</f>
        <v>0</v>
      </c>
      <c r="C97" s="19">
        <f>Työmaakoneet!C95</f>
        <v>0</v>
      </c>
      <c r="D97" s="19">
        <f>Työmaakoneet!D95</f>
        <v>0</v>
      </c>
      <c r="E97" s="19">
        <f>Työmaakoneet!E95</f>
        <v>0</v>
      </c>
      <c r="F97" s="19">
        <f>Työmaakoneet!F95</f>
        <v>0</v>
      </c>
      <c r="G97" s="19">
        <f>Työmaakoneet!G95</f>
        <v>0</v>
      </c>
      <c r="H97" s="19">
        <f>Työmaakoneet!H95</f>
        <v>0</v>
      </c>
      <c r="I97" s="19">
        <f>Työmaakoneet!I95</f>
        <v>0</v>
      </c>
      <c r="J97" s="19">
        <f>Työmaakoneet!AW95+Työmaakoneet!AX95</f>
        <v>0</v>
      </c>
      <c r="K97" s="19">
        <f>Työmaakoneet!AV95</f>
        <v>0</v>
      </c>
      <c r="L97" s="19">
        <f>Työmaakoneet!J95</f>
        <v>0</v>
      </c>
      <c r="M97" s="20">
        <f>Työmaakoneet!K95</f>
        <v>0</v>
      </c>
      <c r="N97" s="15"/>
    </row>
    <row r="98" spans="1:14" x14ac:dyDescent="0.3">
      <c r="A98" s="16" t="str">
        <f>Työmaakoneet!A96</f>
        <v>91.</v>
      </c>
      <c r="B98" s="19">
        <f>Työmaakoneet!B96</f>
        <v>0</v>
      </c>
      <c r="C98" s="19">
        <f>Työmaakoneet!C96</f>
        <v>0</v>
      </c>
      <c r="D98" s="19">
        <f>Työmaakoneet!D96</f>
        <v>0</v>
      </c>
      <c r="E98" s="19">
        <f>Työmaakoneet!E96</f>
        <v>0</v>
      </c>
      <c r="F98" s="19">
        <f>Työmaakoneet!F96</f>
        <v>0</v>
      </c>
      <c r="G98" s="19">
        <f>Työmaakoneet!G96</f>
        <v>0</v>
      </c>
      <c r="H98" s="19">
        <f>Työmaakoneet!H96</f>
        <v>0</v>
      </c>
      <c r="I98" s="19">
        <f>Työmaakoneet!I96</f>
        <v>0</v>
      </c>
      <c r="J98" s="19">
        <f>Työmaakoneet!AW96+Työmaakoneet!AX96</f>
        <v>0</v>
      </c>
      <c r="K98" s="19">
        <f>Työmaakoneet!AV96</f>
        <v>0</v>
      </c>
      <c r="L98" s="19">
        <f>Työmaakoneet!J96</f>
        <v>0</v>
      </c>
      <c r="M98" s="20">
        <f>Työmaakoneet!K96</f>
        <v>0</v>
      </c>
      <c r="N98" s="15"/>
    </row>
    <row r="99" spans="1:14" x14ac:dyDescent="0.3">
      <c r="A99" s="16" t="str">
        <f>Työmaakoneet!A97</f>
        <v>92.</v>
      </c>
      <c r="B99" s="19">
        <f>Työmaakoneet!B97</f>
        <v>0</v>
      </c>
      <c r="C99" s="19">
        <f>Työmaakoneet!C97</f>
        <v>0</v>
      </c>
      <c r="D99" s="19">
        <f>Työmaakoneet!D97</f>
        <v>0</v>
      </c>
      <c r="E99" s="19">
        <f>Työmaakoneet!E97</f>
        <v>0</v>
      </c>
      <c r="F99" s="19">
        <f>Työmaakoneet!F97</f>
        <v>0</v>
      </c>
      <c r="G99" s="19">
        <f>Työmaakoneet!G97</f>
        <v>0</v>
      </c>
      <c r="H99" s="19">
        <f>Työmaakoneet!H97</f>
        <v>0</v>
      </c>
      <c r="I99" s="19">
        <f>Työmaakoneet!I97</f>
        <v>0</v>
      </c>
      <c r="J99" s="19">
        <f>Työmaakoneet!AW97+Työmaakoneet!AX97</f>
        <v>0</v>
      </c>
      <c r="K99" s="19">
        <f>Työmaakoneet!AV97</f>
        <v>0</v>
      </c>
      <c r="L99" s="19">
        <f>Työmaakoneet!J97</f>
        <v>0</v>
      </c>
      <c r="M99" s="20">
        <f>Työmaakoneet!K97</f>
        <v>0</v>
      </c>
      <c r="N99" s="15"/>
    </row>
    <row r="100" spans="1:14" x14ac:dyDescent="0.3">
      <c r="A100" s="16" t="str">
        <f>Työmaakoneet!A98</f>
        <v>93.</v>
      </c>
      <c r="B100" s="19">
        <f>Työmaakoneet!B98</f>
        <v>0</v>
      </c>
      <c r="C100" s="19">
        <f>Työmaakoneet!C98</f>
        <v>0</v>
      </c>
      <c r="D100" s="19">
        <f>Työmaakoneet!D98</f>
        <v>0</v>
      </c>
      <c r="E100" s="19">
        <f>Työmaakoneet!E98</f>
        <v>0</v>
      </c>
      <c r="F100" s="19">
        <f>Työmaakoneet!F98</f>
        <v>0</v>
      </c>
      <c r="G100" s="19">
        <f>Työmaakoneet!G98</f>
        <v>0</v>
      </c>
      <c r="H100" s="19">
        <f>Työmaakoneet!H98</f>
        <v>0</v>
      </c>
      <c r="I100" s="19">
        <f>Työmaakoneet!I98</f>
        <v>0</v>
      </c>
      <c r="J100" s="19">
        <f>Työmaakoneet!AW98+Työmaakoneet!AX98</f>
        <v>0</v>
      </c>
      <c r="K100" s="19">
        <f>Työmaakoneet!AV98</f>
        <v>0</v>
      </c>
      <c r="L100" s="19">
        <f>Työmaakoneet!J98</f>
        <v>0</v>
      </c>
      <c r="M100" s="20">
        <f>Työmaakoneet!K98</f>
        <v>0</v>
      </c>
      <c r="N100" s="15"/>
    </row>
    <row r="101" spans="1:14" x14ac:dyDescent="0.3">
      <c r="A101" s="16" t="str">
        <f>Työmaakoneet!A99</f>
        <v>94.</v>
      </c>
      <c r="B101" s="19">
        <f>Työmaakoneet!B99</f>
        <v>0</v>
      </c>
      <c r="C101" s="19">
        <f>Työmaakoneet!C99</f>
        <v>0</v>
      </c>
      <c r="D101" s="19">
        <f>Työmaakoneet!D99</f>
        <v>0</v>
      </c>
      <c r="E101" s="19">
        <f>Työmaakoneet!E99</f>
        <v>0</v>
      </c>
      <c r="F101" s="19">
        <f>Työmaakoneet!F99</f>
        <v>0</v>
      </c>
      <c r="G101" s="19">
        <f>Työmaakoneet!G99</f>
        <v>0</v>
      </c>
      <c r="H101" s="19">
        <f>Työmaakoneet!H99</f>
        <v>0</v>
      </c>
      <c r="I101" s="19">
        <f>Työmaakoneet!I99</f>
        <v>0</v>
      </c>
      <c r="J101" s="19">
        <f>Työmaakoneet!AW99+Työmaakoneet!AX99</f>
        <v>0</v>
      </c>
      <c r="K101" s="19">
        <f>Työmaakoneet!AV99</f>
        <v>0</v>
      </c>
      <c r="L101" s="19">
        <f>Työmaakoneet!J99</f>
        <v>0</v>
      </c>
      <c r="M101" s="20">
        <f>Työmaakoneet!K99</f>
        <v>0</v>
      </c>
      <c r="N101" s="15"/>
    </row>
    <row r="102" spans="1:14" x14ac:dyDescent="0.3">
      <c r="A102" s="16" t="str">
        <f>Työmaakoneet!A100</f>
        <v>95.</v>
      </c>
      <c r="B102" s="19">
        <f>Työmaakoneet!B100</f>
        <v>0</v>
      </c>
      <c r="C102" s="19">
        <f>Työmaakoneet!C100</f>
        <v>0</v>
      </c>
      <c r="D102" s="19">
        <f>Työmaakoneet!D100</f>
        <v>0</v>
      </c>
      <c r="E102" s="19">
        <f>Työmaakoneet!E100</f>
        <v>0</v>
      </c>
      <c r="F102" s="19">
        <f>Työmaakoneet!F100</f>
        <v>0</v>
      </c>
      <c r="G102" s="19">
        <f>Työmaakoneet!G100</f>
        <v>0</v>
      </c>
      <c r="H102" s="19">
        <f>Työmaakoneet!H100</f>
        <v>0</v>
      </c>
      <c r="I102" s="19">
        <f>Työmaakoneet!I100</f>
        <v>0</v>
      </c>
      <c r="J102" s="19">
        <f>Työmaakoneet!AW100+Työmaakoneet!AX100</f>
        <v>0</v>
      </c>
      <c r="K102" s="19">
        <f>Työmaakoneet!AV100</f>
        <v>0</v>
      </c>
      <c r="L102" s="19">
        <f>Työmaakoneet!J100</f>
        <v>0</v>
      </c>
      <c r="M102" s="20">
        <f>Työmaakoneet!K100</f>
        <v>0</v>
      </c>
      <c r="N102" s="15"/>
    </row>
    <row r="103" spans="1:14" x14ac:dyDescent="0.3">
      <c r="A103" s="16" t="str">
        <f>Työmaakoneet!A101</f>
        <v>96.</v>
      </c>
      <c r="B103" s="19">
        <f>Työmaakoneet!B101</f>
        <v>0</v>
      </c>
      <c r="C103" s="19">
        <f>Työmaakoneet!C101</f>
        <v>0</v>
      </c>
      <c r="D103" s="19">
        <f>Työmaakoneet!D101</f>
        <v>0</v>
      </c>
      <c r="E103" s="19">
        <f>Työmaakoneet!E101</f>
        <v>0</v>
      </c>
      <c r="F103" s="19">
        <f>Työmaakoneet!F101</f>
        <v>0</v>
      </c>
      <c r="G103" s="19">
        <f>Työmaakoneet!G101</f>
        <v>0</v>
      </c>
      <c r="H103" s="19">
        <f>Työmaakoneet!H101</f>
        <v>0</v>
      </c>
      <c r="I103" s="19">
        <f>Työmaakoneet!I101</f>
        <v>0</v>
      </c>
      <c r="J103" s="19">
        <f>Työmaakoneet!AW101+Työmaakoneet!AX101</f>
        <v>0</v>
      </c>
      <c r="K103" s="19">
        <f>Työmaakoneet!AV101</f>
        <v>0</v>
      </c>
      <c r="L103" s="19">
        <f>Työmaakoneet!J101</f>
        <v>0</v>
      </c>
      <c r="M103" s="20">
        <f>Työmaakoneet!K101</f>
        <v>0</v>
      </c>
      <c r="N103" s="15"/>
    </row>
    <row r="104" spans="1:14" x14ac:dyDescent="0.3">
      <c r="A104" s="16" t="str">
        <f>Työmaakoneet!A102</f>
        <v>97.</v>
      </c>
      <c r="B104" s="19">
        <f>Työmaakoneet!B102</f>
        <v>0</v>
      </c>
      <c r="C104" s="19">
        <f>Työmaakoneet!C102</f>
        <v>0</v>
      </c>
      <c r="D104" s="19">
        <f>Työmaakoneet!D102</f>
        <v>0</v>
      </c>
      <c r="E104" s="19">
        <f>Työmaakoneet!E102</f>
        <v>0</v>
      </c>
      <c r="F104" s="19">
        <f>Työmaakoneet!F102</f>
        <v>0</v>
      </c>
      <c r="G104" s="19">
        <f>Työmaakoneet!G102</f>
        <v>0</v>
      </c>
      <c r="H104" s="19">
        <f>Työmaakoneet!H102</f>
        <v>0</v>
      </c>
      <c r="I104" s="19">
        <f>Työmaakoneet!I102</f>
        <v>0</v>
      </c>
      <c r="J104" s="19">
        <f>Työmaakoneet!AW102+Työmaakoneet!AX102</f>
        <v>0</v>
      </c>
      <c r="K104" s="19">
        <f>Työmaakoneet!AV102</f>
        <v>0</v>
      </c>
      <c r="L104" s="19">
        <f>Työmaakoneet!J102</f>
        <v>0</v>
      </c>
      <c r="M104" s="20">
        <f>Työmaakoneet!K102</f>
        <v>0</v>
      </c>
      <c r="N104" s="15"/>
    </row>
    <row r="105" spans="1:14" x14ac:dyDescent="0.3">
      <c r="A105" s="16" t="str">
        <f>Työmaakoneet!A103</f>
        <v>98.</v>
      </c>
      <c r="B105" s="19">
        <f>Työmaakoneet!B103</f>
        <v>0</v>
      </c>
      <c r="C105" s="19">
        <f>Työmaakoneet!C103</f>
        <v>0</v>
      </c>
      <c r="D105" s="19">
        <f>Työmaakoneet!D103</f>
        <v>0</v>
      </c>
      <c r="E105" s="19">
        <f>Työmaakoneet!E103</f>
        <v>0</v>
      </c>
      <c r="F105" s="19">
        <f>Työmaakoneet!F103</f>
        <v>0</v>
      </c>
      <c r="G105" s="19">
        <f>Työmaakoneet!G103</f>
        <v>0</v>
      </c>
      <c r="H105" s="19">
        <f>Työmaakoneet!H103</f>
        <v>0</v>
      </c>
      <c r="I105" s="19">
        <f>Työmaakoneet!I103</f>
        <v>0</v>
      </c>
      <c r="J105" s="19">
        <f>Työmaakoneet!AW103+Työmaakoneet!AX103</f>
        <v>0</v>
      </c>
      <c r="K105" s="19">
        <f>Työmaakoneet!AV103</f>
        <v>0</v>
      </c>
      <c r="L105" s="19">
        <f>Työmaakoneet!J103</f>
        <v>0</v>
      </c>
      <c r="M105" s="20">
        <f>Työmaakoneet!K103</f>
        <v>0</v>
      </c>
      <c r="N105" s="15"/>
    </row>
    <row r="106" spans="1:14" x14ac:dyDescent="0.3">
      <c r="A106" s="16" t="str">
        <f>Työmaakoneet!A104</f>
        <v>99.</v>
      </c>
      <c r="B106" s="19">
        <f>Työmaakoneet!B104</f>
        <v>0</v>
      </c>
      <c r="C106" s="19">
        <f>Työmaakoneet!C104</f>
        <v>0</v>
      </c>
      <c r="D106" s="19">
        <f>Työmaakoneet!D104</f>
        <v>0</v>
      </c>
      <c r="E106" s="19">
        <f>Työmaakoneet!E104</f>
        <v>0</v>
      </c>
      <c r="F106" s="19">
        <f>Työmaakoneet!F104</f>
        <v>0</v>
      </c>
      <c r="G106" s="19">
        <f>Työmaakoneet!G104</f>
        <v>0</v>
      </c>
      <c r="H106" s="19">
        <f>Työmaakoneet!H104</f>
        <v>0</v>
      </c>
      <c r="I106" s="19">
        <f>Työmaakoneet!I104</f>
        <v>0</v>
      </c>
      <c r="J106" s="19">
        <f>Työmaakoneet!AW104+Työmaakoneet!AX104</f>
        <v>0</v>
      </c>
      <c r="K106" s="19">
        <f>Työmaakoneet!AV104</f>
        <v>0</v>
      </c>
      <c r="L106" s="19">
        <f>Työmaakoneet!J104</f>
        <v>0</v>
      </c>
      <c r="M106" s="20">
        <f>Työmaakoneet!K104</f>
        <v>0</v>
      </c>
      <c r="N106" s="15"/>
    </row>
    <row r="107" spans="1:14" x14ac:dyDescent="0.3">
      <c r="A107" s="16" t="str">
        <f>Työmaakoneet!A105</f>
        <v>100.</v>
      </c>
      <c r="B107" s="19">
        <f>Työmaakoneet!B105</f>
        <v>0</v>
      </c>
      <c r="C107" s="19">
        <f>Työmaakoneet!C105</f>
        <v>0</v>
      </c>
      <c r="D107" s="19">
        <f>Työmaakoneet!D105</f>
        <v>0</v>
      </c>
      <c r="E107" s="19">
        <f>Työmaakoneet!E105</f>
        <v>0</v>
      </c>
      <c r="F107" s="19">
        <f>Työmaakoneet!F105</f>
        <v>0</v>
      </c>
      <c r="G107" s="19">
        <f>Työmaakoneet!G105</f>
        <v>0</v>
      </c>
      <c r="H107" s="19">
        <f>Työmaakoneet!H105</f>
        <v>0</v>
      </c>
      <c r="I107" s="19">
        <f>Työmaakoneet!I105</f>
        <v>0</v>
      </c>
      <c r="J107" s="19">
        <f>Työmaakoneet!AW105+Työmaakoneet!AX105</f>
        <v>0</v>
      </c>
      <c r="K107" s="19">
        <f>Työmaakoneet!AV105</f>
        <v>0</v>
      </c>
      <c r="L107" s="19">
        <f>Työmaakoneet!J105</f>
        <v>0</v>
      </c>
      <c r="M107" s="20">
        <f>Työmaakoneet!K105</f>
        <v>0</v>
      </c>
      <c r="N107" s="15"/>
    </row>
    <row r="108" spans="1:14" x14ac:dyDescent="0.3">
      <c r="A108" s="16" t="str">
        <f>Työmaakoneet!A106</f>
        <v>101.</v>
      </c>
      <c r="B108" s="19">
        <f>Työmaakoneet!B106</f>
        <v>0</v>
      </c>
      <c r="C108" s="19">
        <f>Työmaakoneet!C106</f>
        <v>0</v>
      </c>
      <c r="D108" s="19">
        <f>Työmaakoneet!D106</f>
        <v>0</v>
      </c>
      <c r="E108" s="19">
        <f>Työmaakoneet!E106</f>
        <v>0</v>
      </c>
      <c r="F108" s="19">
        <f>Työmaakoneet!F106</f>
        <v>0</v>
      </c>
      <c r="G108" s="19">
        <f>Työmaakoneet!G106</f>
        <v>0</v>
      </c>
      <c r="H108" s="19">
        <f>Työmaakoneet!H106</f>
        <v>0</v>
      </c>
      <c r="I108" s="19">
        <f>Työmaakoneet!I106</f>
        <v>0</v>
      </c>
      <c r="J108" s="19">
        <f>Työmaakoneet!AW106+Työmaakoneet!AX106</f>
        <v>0</v>
      </c>
      <c r="K108" s="19">
        <f>Työmaakoneet!AV106</f>
        <v>0</v>
      </c>
      <c r="L108" s="19">
        <f>Työmaakoneet!J106</f>
        <v>0</v>
      </c>
      <c r="M108" s="20">
        <f>Työmaakoneet!K106</f>
        <v>0</v>
      </c>
      <c r="N108" s="15"/>
    </row>
    <row r="109" spans="1:14" x14ac:dyDescent="0.3">
      <c r="A109" s="16" t="str">
        <f>Työmaakoneet!A107</f>
        <v>102.</v>
      </c>
      <c r="B109" s="19">
        <f>Työmaakoneet!B107</f>
        <v>0</v>
      </c>
      <c r="C109" s="19">
        <f>Työmaakoneet!C107</f>
        <v>0</v>
      </c>
      <c r="D109" s="19">
        <f>Työmaakoneet!D107</f>
        <v>0</v>
      </c>
      <c r="E109" s="19">
        <f>Työmaakoneet!E107</f>
        <v>0</v>
      </c>
      <c r="F109" s="19">
        <f>Työmaakoneet!F107</f>
        <v>0</v>
      </c>
      <c r="G109" s="19">
        <f>Työmaakoneet!G107</f>
        <v>0</v>
      </c>
      <c r="H109" s="19">
        <f>Työmaakoneet!H107</f>
        <v>0</v>
      </c>
      <c r="I109" s="19">
        <f>Työmaakoneet!I107</f>
        <v>0</v>
      </c>
      <c r="J109" s="19">
        <f>Työmaakoneet!AW107+Työmaakoneet!AX107</f>
        <v>0</v>
      </c>
      <c r="K109" s="19">
        <f>Työmaakoneet!AV107</f>
        <v>0</v>
      </c>
      <c r="L109" s="19">
        <f>Työmaakoneet!J107</f>
        <v>0</v>
      </c>
      <c r="M109" s="20">
        <f>Työmaakoneet!K107</f>
        <v>0</v>
      </c>
      <c r="N109" s="15"/>
    </row>
    <row r="110" spans="1:14" x14ac:dyDescent="0.3">
      <c r="A110" s="16" t="str">
        <f>Työmaakoneet!A108</f>
        <v>103.</v>
      </c>
      <c r="B110" s="19">
        <f>Työmaakoneet!B108</f>
        <v>0</v>
      </c>
      <c r="C110" s="19">
        <f>Työmaakoneet!C108</f>
        <v>0</v>
      </c>
      <c r="D110" s="19">
        <f>Työmaakoneet!D108</f>
        <v>0</v>
      </c>
      <c r="E110" s="19">
        <f>Työmaakoneet!E108</f>
        <v>0</v>
      </c>
      <c r="F110" s="19">
        <f>Työmaakoneet!F108</f>
        <v>0</v>
      </c>
      <c r="G110" s="19">
        <f>Työmaakoneet!G108</f>
        <v>0</v>
      </c>
      <c r="H110" s="19">
        <f>Työmaakoneet!H108</f>
        <v>0</v>
      </c>
      <c r="I110" s="19">
        <f>Työmaakoneet!I108</f>
        <v>0</v>
      </c>
      <c r="J110" s="19">
        <f>Työmaakoneet!AW108+Työmaakoneet!AX108</f>
        <v>0</v>
      </c>
      <c r="K110" s="19">
        <f>Työmaakoneet!AV108</f>
        <v>0</v>
      </c>
      <c r="L110" s="19">
        <f>Työmaakoneet!J108</f>
        <v>0</v>
      </c>
      <c r="M110" s="20">
        <f>Työmaakoneet!K108</f>
        <v>0</v>
      </c>
      <c r="N110" s="15"/>
    </row>
    <row r="111" spans="1:14" x14ac:dyDescent="0.3">
      <c r="A111" s="16" t="str">
        <f>Työmaakoneet!A109</f>
        <v>104.</v>
      </c>
      <c r="B111" s="19">
        <f>Työmaakoneet!B109</f>
        <v>0</v>
      </c>
      <c r="C111" s="19">
        <f>Työmaakoneet!C109</f>
        <v>0</v>
      </c>
      <c r="D111" s="19">
        <f>Työmaakoneet!D109</f>
        <v>0</v>
      </c>
      <c r="E111" s="19">
        <f>Työmaakoneet!E109</f>
        <v>0</v>
      </c>
      <c r="F111" s="19">
        <f>Työmaakoneet!F109</f>
        <v>0</v>
      </c>
      <c r="G111" s="19">
        <f>Työmaakoneet!G109</f>
        <v>0</v>
      </c>
      <c r="H111" s="19">
        <f>Työmaakoneet!H109</f>
        <v>0</v>
      </c>
      <c r="I111" s="19">
        <f>Työmaakoneet!I109</f>
        <v>0</v>
      </c>
      <c r="J111" s="19">
        <f>Työmaakoneet!AW109+Työmaakoneet!AX109</f>
        <v>0</v>
      </c>
      <c r="K111" s="19">
        <f>Työmaakoneet!AV109</f>
        <v>0</v>
      </c>
      <c r="L111" s="19">
        <f>Työmaakoneet!J109</f>
        <v>0</v>
      </c>
      <c r="M111" s="20">
        <f>Työmaakoneet!K109</f>
        <v>0</v>
      </c>
      <c r="N111" s="15"/>
    </row>
    <row r="112" spans="1:14" x14ac:dyDescent="0.3">
      <c r="A112" s="16" t="str">
        <f>Työmaakoneet!A110</f>
        <v>105.</v>
      </c>
      <c r="B112" s="19">
        <f>Työmaakoneet!B110</f>
        <v>0</v>
      </c>
      <c r="C112" s="19">
        <f>Työmaakoneet!C110</f>
        <v>0</v>
      </c>
      <c r="D112" s="19">
        <f>Työmaakoneet!D110</f>
        <v>0</v>
      </c>
      <c r="E112" s="19">
        <f>Työmaakoneet!E110</f>
        <v>0</v>
      </c>
      <c r="F112" s="19">
        <f>Työmaakoneet!F110</f>
        <v>0</v>
      </c>
      <c r="G112" s="19">
        <f>Työmaakoneet!G110</f>
        <v>0</v>
      </c>
      <c r="H112" s="19">
        <f>Työmaakoneet!H110</f>
        <v>0</v>
      </c>
      <c r="I112" s="19">
        <f>Työmaakoneet!I110</f>
        <v>0</v>
      </c>
      <c r="J112" s="19">
        <f>Työmaakoneet!AW110+Työmaakoneet!AX110</f>
        <v>0</v>
      </c>
      <c r="K112" s="19">
        <f>Työmaakoneet!AV110</f>
        <v>0</v>
      </c>
      <c r="L112" s="19">
        <f>Työmaakoneet!J110</f>
        <v>0</v>
      </c>
      <c r="M112" s="20">
        <f>Työmaakoneet!K110</f>
        <v>0</v>
      </c>
      <c r="N112" s="15"/>
    </row>
    <row r="113" spans="1:14" x14ac:dyDescent="0.3">
      <c r="A113" s="16" t="str">
        <f>Työmaakoneet!A111</f>
        <v>106.</v>
      </c>
      <c r="B113" s="19">
        <f>Työmaakoneet!B111</f>
        <v>0</v>
      </c>
      <c r="C113" s="19">
        <f>Työmaakoneet!C111</f>
        <v>0</v>
      </c>
      <c r="D113" s="19">
        <f>Työmaakoneet!D111</f>
        <v>0</v>
      </c>
      <c r="E113" s="19">
        <f>Työmaakoneet!E111</f>
        <v>0</v>
      </c>
      <c r="F113" s="19">
        <f>Työmaakoneet!F111</f>
        <v>0</v>
      </c>
      <c r="G113" s="19">
        <f>Työmaakoneet!G111</f>
        <v>0</v>
      </c>
      <c r="H113" s="19">
        <f>Työmaakoneet!H111</f>
        <v>0</v>
      </c>
      <c r="I113" s="19">
        <f>Työmaakoneet!I111</f>
        <v>0</v>
      </c>
      <c r="J113" s="19">
        <f>Työmaakoneet!AW111+Työmaakoneet!AX111</f>
        <v>0</v>
      </c>
      <c r="K113" s="19">
        <f>Työmaakoneet!AV111</f>
        <v>0</v>
      </c>
      <c r="L113" s="19">
        <f>Työmaakoneet!J111</f>
        <v>0</v>
      </c>
      <c r="M113" s="20">
        <f>Työmaakoneet!K111</f>
        <v>0</v>
      </c>
      <c r="N113" s="15"/>
    </row>
    <row r="114" spans="1:14" x14ac:dyDescent="0.3">
      <c r="A114" s="16" t="str">
        <f>Työmaakoneet!A112</f>
        <v>107.</v>
      </c>
      <c r="B114" s="19">
        <f>Työmaakoneet!B112</f>
        <v>0</v>
      </c>
      <c r="C114" s="19">
        <f>Työmaakoneet!C112</f>
        <v>0</v>
      </c>
      <c r="D114" s="19">
        <f>Työmaakoneet!D112</f>
        <v>0</v>
      </c>
      <c r="E114" s="19">
        <f>Työmaakoneet!E112</f>
        <v>0</v>
      </c>
      <c r="F114" s="19">
        <f>Työmaakoneet!F112</f>
        <v>0</v>
      </c>
      <c r="G114" s="19">
        <f>Työmaakoneet!G112</f>
        <v>0</v>
      </c>
      <c r="H114" s="19">
        <f>Työmaakoneet!H112</f>
        <v>0</v>
      </c>
      <c r="I114" s="19">
        <f>Työmaakoneet!I112</f>
        <v>0</v>
      </c>
      <c r="J114" s="19">
        <f>Työmaakoneet!AW112+Työmaakoneet!AX112</f>
        <v>0</v>
      </c>
      <c r="K114" s="19">
        <f>Työmaakoneet!AV112</f>
        <v>0</v>
      </c>
      <c r="L114" s="19">
        <f>Työmaakoneet!J112</f>
        <v>0</v>
      </c>
      <c r="M114" s="20">
        <f>Työmaakoneet!K112</f>
        <v>0</v>
      </c>
      <c r="N114" s="15"/>
    </row>
    <row r="115" spans="1:14" x14ac:dyDescent="0.3">
      <c r="A115" s="16" t="str">
        <f>Työmaakoneet!A113</f>
        <v>108.</v>
      </c>
      <c r="B115" s="19">
        <f>Työmaakoneet!B113</f>
        <v>0</v>
      </c>
      <c r="C115" s="19">
        <f>Työmaakoneet!C113</f>
        <v>0</v>
      </c>
      <c r="D115" s="19">
        <f>Työmaakoneet!D113</f>
        <v>0</v>
      </c>
      <c r="E115" s="19">
        <f>Työmaakoneet!E113</f>
        <v>0</v>
      </c>
      <c r="F115" s="19">
        <f>Työmaakoneet!F113</f>
        <v>0</v>
      </c>
      <c r="G115" s="19">
        <f>Työmaakoneet!G113</f>
        <v>0</v>
      </c>
      <c r="H115" s="19">
        <f>Työmaakoneet!H113</f>
        <v>0</v>
      </c>
      <c r="I115" s="19">
        <f>Työmaakoneet!I113</f>
        <v>0</v>
      </c>
      <c r="J115" s="19">
        <f>Työmaakoneet!AW113+Työmaakoneet!AX113</f>
        <v>0</v>
      </c>
      <c r="K115" s="19">
        <f>Työmaakoneet!AV113</f>
        <v>0</v>
      </c>
      <c r="L115" s="19">
        <f>Työmaakoneet!J113</f>
        <v>0</v>
      </c>
      <c r="M115" s="20">
        <f>Työmaakoneet!K113</f>
        <v>0</v>
      </c>
      <c r="N115" s="15"/>
    </row>
    <row r="116" spans="1:14" x14ac:dyDescent="0.3">
      <c r="A116" s="16" t="str">
        <f>Työmaakoneet!A114</f>
        <v>109.</v>
      </c>
      <c r="B116" s="19">
        <f>Työmaakoneet!B114</f>
        <v>0</v>
      </c>
      <c r="C116" s="19">
        <f>Työmaakoneet!C114</f>
        <v>0</v>
      </c>
      <c r="D116" s="19">
        <f>Työmaakoneet!D114</f>
        <v>0</v>
      </c>
      <c r="E116" s="19">
        <f>Työmaakoneet!E114</f>
        <v>0</v>
      </c>
      <c r="F116" s="19">
        <f>Työmaakoneet!F114</f>
        <v>0</v>
      </c>
      <c r="G116" s="19">
        <f>Työmaakoneet!G114</f>
        <v>0</v>
      </c>
      <c r="H116" s="19">
        <f>Työmaakoneet!H114</f>
        <v>0</v>
      </c>
      <c r="I116" s="19">
        <f>Työmaakoneet!I114</f>
        <v>0</v>
      </c>
      <c r="J116" s="19">
        <f>Työmaakoneet!AW114+Työmaakoneet!AX114</f>
        <v>0</v>
      </c>
      <c r="K116" s="19">
        <f>Työmaakoneet!AV114</f>
        <v>0</v>
      </c>
      <c r="L116" s="19">
        <f>Työmaakoneet!J114</f>
        <v>0</v>
      </c>
      <c r="M116" s="20">
        <f>Työmaakoneet!K114</f>
        <v>0</v>
      </c>
      <c r="N116" s="15"/>
    </row>
    <row r="117" spans="1:14" x14ac:dyDescent="0.3">
      <c r="A117" s="16" t="str">
        <f>Työmaakoneet!A115</f>
        <v>110.</v>
      </c>
      <c r="B117" s="19">
        <f>Työmaakoneet!B115</f>
        <v>0</v>
      </c>
      <c r="C117" s="19">
        <f>Työmaakoneet!C115</f>
        <v>0</v>
      </c>
      <c r="D117" s="19">
        <f>Työmaakoneet!D115</f>
        <v>0</v>
      </c>
      <c r="E117" s="19">
        <f>Työmaakoneet!E115</f>
        <v>0</v>
      </c>
      <c r="F117" s="19">
        <f>Työmaakoneet!F115</f>
        <v>0</v>
      </c>
      <c r="G117" s="19">
        <f>Työmaakoneet!G115</f>
        <v>0</v>
      </c>
      <c r="H117" s="19">
        <f>Työmaakoneet!H115</f>
        <v>0</v>
      </c>
      <c r="I117" s="19">
        <f>Työmaakoneet!I115</f>
        <v>0</v>
      </c>
      <c r="J117" s="19">
        <f>Työmaakoneet!AW115+Työmaakoneet!AX115</f>
        <v>0</v>
      </c>
      <c r="K117" s="19">
        <f>Työmaakoneet!AV115</f>
        <v>0</v>
      </c>
      <c r="L117" s="19">
        <f>Työmaakoneet!J115</f>
        <v>0</v>
      </c>
      <c r="M117" s="20">
        <f>Työmaakoneet!K115</f>
        <v>0</v>
      </c>
      <c r="N117" s="15"/>
    </row>
    <row r="118" spans="1:14" x14ac:dyDescent="0.3">
      <c r="A118" s="16" t="str">
        <f>Työmaakoneet!A116</f>
        <v>111.</v>
      </c>
      <c r="B118" s="19">
        <f>Työmaakoneet!B116</f>
        <v>0</v>
      </c>
      <c r="C118" s="19">
        <f>Työmaakoneet!C116</f>
        <v>0</v>
      </c>
      <c r="D118" s="19">
        <f>Työmaakoneet!D116</f>
        <v>0</v>
      </c>
      <c r="E118" s="19">
        <f>Työmaakoneet!E116</f>
        <v>0</v>
      </c>
      <c r="F118" s="19">
        <f>Työmaakoneet!F116</f>
        <v>0</v>
      </c>
      <c r="G118" s="19">
        <f>Työmaakoneet!G116</f>
        <v>0</v>
      </c>
      <c r="H118" s="19">
        <f>Työmaakoneet!H116</f>
        <v>0</v>
      </c>
      <c r="I118" s="19">
        <f>Työmaakoneet!I116</f>
        <v>0</v>
      </c>
      <c r="J118" s="19">
        <f>Työmaakoneet!AW116+Työmaakoneet!AX116</f>
        <v>0</v>
      </c>
      <c r="K118" s="19">
        <f>Työmaakoneet!AV116</f>
        <v>0</v>
      </c>
      <c r="L118" s="19">
        <f>Työmaakoneet!J116</f>
        <v>0</v>
      </c>
      <c r="M118" s="20">
        <f>Työmaakoneet!K116</f>
        <v>0</v>
      </c>
      <c r="N118" s="15"/>
    </row>
    <row r="119" spans="1:14" x14ac:dyDescent="0.3">
      <c r="A119" s="16" t="str">
        <f>Työmaakoneet!A117</f>
        <v>112.</v>
      </c>
      <c r="B119" s="19">
        <f>Työmaakoneet!B117</f>
        <v>0</v>
      </c>
      <c r="C119" s="19">
        <f>Työmaakoneet!C117</f>
        <v>0</v>
      </c>
      <c r="D119" s="19">
        <f>Työmaakoneet!D117</f>
        <v>0</v>
      </c>
      <c r="E119" s="19">
        <f>Työmaakoneet!E117</f>
        <v>0</v>
      </c>
      <c r="F119" s="19">
        <f>Työmaakoneet!F117</f>
        <v>0</v>
      </c>
      <c r="G119" s="19">
        <f>Työmaakoneet!G117</f>
        <v>0</v>
      </c>
      <c r="H119" s="19">
        <f>Työmaakoneet!H117</f>
        <v>0</v>
      </c>
      <c r="I119" s="19">
        <f>Työmaakoneet!I117</f>
        <v>0</v>
      </c>
      <c r="J119" s="19">
        <f>Työmaakoneet!AW117+Työmaakoneet!AX117</f>
        <v>0</v>
      </c>
      <c r="K119" s="19">
        <f>Työmaakoneet!AV117</f>
        <v>0</v>
      </c>
      <c r="L119" s="19">
        <f>Työmaakoneet!J117</f>
        <v>0</v>
      </c>
      <c r="M119" s="20">
        <f>Työmaakoneet!K117</f>
        <v>0</v>
      </c>
      <c r="N119" s="15"/>
    </row>
    <row r="120" spans="1:14" x14ac:dyDescent="0.3">
      <c r="A120" s="16" t="str">
        <f>Työmaakoneet!A118</f>
        <v>113.</v>
      </c>
      <c r="B120" s="19">
        <f>Työmaakoneet!B118</f>
        <v>0</v>
      </c>
      <c r="C120" s="19">
        <f>Työmaakoneet!C118</f>
        <v>0</v>
      </c>
      <c r="D120" s="19">
        <f>Työmaakoneet!D118</f>
        <v>0</v>
      </c>
      <c r="E120" s="19">
        <f>Työmaakoneet!E118</f>
        <v>0</v>
      </c>
      <c r="F120" s="19">
        <f>Työmaakoneet!F118</f>
        <v>0</v>
      </c>
      <c r="G120" s="19">
        <f>Työmaakoneet!G118</f>
        <v>0</v>
      </c>
      <c r="H120" s="19">
        <f>Työmaakoneet!H118</f>
        <v>0</v>
      </c>
      <c r="I120" s="19">
        <f>Työmaakoneet!I118</f>
        <v>0</v>
      </c>
      <c r="J120" s="19">
        <f>Työmaakoneet!AW118+Työmaakoneet!AX118</f>
        <v>0</v>
      </c>
      <c r="K120" s="19">
        <f>Työmaakoneet!AV118</f>
        <v>0</v>
      </c>
      <c r="L120" s="19">
        <f>Työmaakoneet!J118</f>
        <v>0</v>
      </c>
      <c r="M120" s="20">
        <f>Työmaakoneet!K118</f>
        <v>0</v>
      </c>
      <c r="N120" s="15"/>
    </row>
    <row r="121" spans="1:14" x14ac:dyDescent="0.3">
      <c r="A121" s="16" t="str">
        <f>Työmaakoneet!A119</f>
        <v>114.</v>
      </c>
      <c r="B121" s="19">
        <f>Työmaakoneet!B119</f>
        <v>0</v>
      </c>
      <c r="C121" s="19">
        <f>Työmaakoneet!C119</f>
        <v>0</v>
      </c>
      <c r="D121" s="19">
        <f>Työmaakoneet!D119</f>
        <v>0</v>
      </c>
      <c r="E121" s="19">
        <f>Työmaakoneet!E119</f>
        <v>0</v>
      </c>
      <c r="F121" s="19">
        <f>Työmaakoneet!F119</f>
        <v>0</v>
      </c>
      <c r="G121" s="19">
        <f>Työmaakoneet!G119</f>
        <v>0</v>
      </c>
      <c r="H121" s="19">
        <f>Työmaakoneet!H119</f>
        <v>0</v>
      </c>
      <c r="I121" s="19">
        <f>Työmaakoneet!I119</f>
        <v>0</v>
      </c>
      <c r="J121" s="19">
        <f>Työmaakoneet!AW119+Työmaakoneet!AX119</f>
        <v>0</v>
      </c>
      <c r="K121" s="19">
        <f>Työmaakoneet!AV119</f>
        <v>0</v>
      </c>
      <c r="L121" s="19">
        <f>Työmaakoneet!J119</f>
        <v>0</v>
      </c>
      <c r="M121" s="20">
        <f>Työmaakoneet!K119</f>
        <v>0</v>
      </c>
      <c r="N121" s="15"/>
    </row>
    <row r="122" spans="1:14" x14ac:dyDescent="0.3">
      <c r="A122" s="16" t="str">
        <f>Työmaakoneet!A120</f>
        <v>115.</v>
      </c>
      <c r="B122" s="19">
        <f>Työmaakoneet!B120</f>
        <v>0</v>
      </c>
      <c r="C122" s="19">
        <f>Työmaakoneet!C120</f>
        <v>0</v>
      </c>
      <c r="D122" s="19">
        <f>Työmaakoneet!D120</f>
        <v>0</v>
      </c>
      <c r="E122" s="19">
        <f>Työmaakoneet!E120</f>
        <v>0</v>
      </c>
      <c r="F122" s="19">
        <f>Työmaakoneet!F120</f>
        <v>0</v>
      </c>
      <c r="G122" s="19">
        <f>Työmaakoneet!G120</f>
        <v>0</v>
      </c>
      <c r="H122" s="19">
        <f>Työmaakoneet!H120</f>
        <v>0</v>
      </c>
      <c r="I122" s="19">
        <f>Työmaakoneet!I120</f>
        <v>0</v>
      </c>
      <c r="J122" s="19">
        <f>Työmaakoneet!AW120+Työmaakoneet!AX120</f>
        <v>0</v>
      </c>
      <c r="K122" s="19">
        <f>Työmaakoneet!AV120</f>
        <v>0</v>
      </c>
      <c r="L122" s="19">
        <f>Työmaakoneet!J120</f>
        <v>0</v>
      </c>
      <c r="M122" s="20">
        <f>Työmaakoneet!K120</f>
        <v>0</v>
      </c>
      <c r="N122" s="15"/>
    </row>
    <row r="123" spans="1:14" x14ac:dyDescent="0.3">
      <c r="A123" s="16" t="str">
        <f>Työmaakoneet!A121</f>
        <v>116.</v>
      </c>
      <c r="B123" s="19">
        <f>Työmaakoneet!B121</f>
        <v>0</v>
      </c>
      <c r="C123" s="19">
        <f>Työmaakoneet!C121</f>
        <v>0</v>
      </c>
      <c r="D123" s="19">
        <f>Työmaakoneet!D121</f>
        <v>0</v>
      </c>
      <c r="E123" s="19">
        <f>Työmaakoneet!E121</f>
        <v>0</v>
      </c>
      <c r="F123" s="19">
        <f>Työmaakoneet!F121</f>
        <v>0</v>
      </c>
      <c r="G123" s="19">
        <f>Työmaakoneet!G121</f>
        <v>0</v>
      </c>
      <c r="H123" s="19">
        <f>Työmaakoneet!H121</f>
        <v>0</v>
      </c>
      <c r="I123" s="19">
        <f>Työmaakoneet!I121</f>
        <v>0</v>
      </c>
      <c r="J123" s="19">
        <f>Työmaakoneet!AW121+Työmaakoneet!AX121</f>
        <v>0</v>
      </c>
      <c r="K123" s="19">
        <f>Työmaakoneet!AV121</f>
        <v>0</v>
      </c>
      <c r="L123" s="19">
        <f>Työmaakoneet!J121</f>
        <v>0</v>
      </c>
      <c r="M123" s="20">
        <f>Työmaakoneet!K121</f>
        <v>0</v>
      </c>
      <c r="N123" s="15"/>
    </row>
    <row r="124" spans="1:14" x14ac:dyDescent="0.3">
      <c r="A124" s="16" t="str">
        <f>Työmaakoneet!A122</f>
        <v>117.</v>
      </c>
      <c r="B124" s="19">
        <f>Työmaakoneet!B122</f>
        <v>0</v>
      </c>
      <c r="C124" s="19">
        <f>Työmaakoneet!C122</f>
        <v>0</v>
      </c>
      <c r="D124" s="19">
        <f>Työmaakoneet!D122</f>
        <v>0</v>
      </c>
      <c r="E124" s="19">
        <f>Työmaakoneet!E122</f>
        <v>0</v>
      </c>
      <c r="F124" s="19">
        <f>Työmaakoneet!F122</f>
        <v>0</v>
      </c>
      <c r="G124" s="19">
        <f>Työmaakoneet!G122</f>
        <v>0</v>
      </c>
      <c r="H124" s="19">
        <f>Työmaakoneet!H122</f>
        <v>0</v>
      </c>
      <c r="I124" s="19">
        <f>Työmaakoneet!I122</f>
        <v>0</v>
      </c>
      <c r="J124" s="19">
        <f>Työmaakoneet!AW122+Työmaakoneet!AX122</f>
        <v>0</v>
      </c>
      <c r="K124" s="19">
        <f>Työmaakoneet!AV122</f>
        <v>0</v>
      </c>
      <c r="L124" s="19">
        <f>Työmaakoneet!J122</f>
        <v>0</v>
      </c>
      <c r="M124" s="20">
        <f>Työmaakoneet!K122</f>
        <v>0</v>
      </c>
      <c r="N124" s="15"/>
    </row>
    <row r="125" spans="1:14" x14ac:dyDescent="0.3">
      <c r="A125" s="16" t="str">
        <f>Työmaakoneet!A123</f>
        <v>118.</v>
      </c>
      <c r="B125" s="19">
        <f>Työmaakoneet!B123</f>
        <v>0</v>
      </c>
      <c r="C125" s="19">
        <f>Työmaakoneet!C123</f>
        <v>0</v>
      </c>
      <c r="D125" s="19">
        <f>Työmaakoneet!D123</f>
        <v>0</v>
      </c>
      <c r="E125" s="19">
        <f>Työmaakoneet!E123</f>
        <v>0</v>
      </c>
      <c r="F125" s="19">
        <f>Työmaakoneet!F123</f>
        <v>0</v>
      </c>
      <c r="G125" s="19">
        <f>Työmaakoneet!G123</f>
        <v>0</v>
      </c>
      <c r="H125" s="19">
        <f>Työmaakoneet!H123</f>
        <v>0</v>
      </c>
      <c r="I125" s="19">
        <f>Työmaakoneet!I123</f>
        <v>0</v>
      </c>
      <c r="J125" s="19">
        <f>Työmaakoneet!AW123+Työmaakoneet!AX123</f>
        <v>0</v>
      </c>
      <c r="K125" s="19">
        <f>Työmaakoneet!AV123</f>
        <v>0</v>
      </c>
      <c r="L125" s="19">
        <f>Työmaakoneet!J123</f>
        <v>0</v>
      </c>
      <c r="M125" s="20">
        <f>Työmaakoneet!K123</f>
        <v>0</v>
      </c>
      <c r="N125" s="15"/>
    </row>
    <row r="126" spans="1:14" x14ac:dyDescent="0.3">
      <c r="A126" s="16" t="str">
        <f>Työmaakoneet!A124</f>
        <v>119.</v>
      </c>
      <c r="B126" s="19">
        <f>Työmaakoneet!B124</f>
        <v>0</v>
      </c>
      <c r="C126" s="19">
        <f>Työmaakoneet!C124</f>
        <v>0</v>
      </c>
      <c r="D126" s="19">
        <f>Työmaakoneet!D124</f>
        <v>0</v>
      </c>
      <c r="E126" s="19">
        <f>Työmaakoneet!E124</f>
        <v>0</v>
      </c>
      <c r="F126" s="19">
        <f>Työmaakoneet!F124</f>
        <v>0</v>
      </c>
      <c r="G126" s="19">
        <f>Työmaakoneet!G124</f>
        <v>0</v>
      </c>
      <c r="H126" s="19">
        <f>Työmaakoneet!H124</f>
        <v>0</v>
      </c>
      <c r="I126" s="19">
        <f>Työmaakoneet!I124</f>
        <v>0</v>
      </c>
      <c r="J126" s="19">
        <f>Työmaakoneet!AW124+Työmaakoneet!AX124</f>
        <v>0</v>
      </c>
      <c r="K126" s="19">
        <f>Työmaakoneet!AV124</f>
        <v>0</v>
      </c>
      <c r="L126" s="19">
        <f>Työmaakoneet!J124</f>
        <v>0</v>
      </c>
      <c r="M126" s="20">
        <f>Työmaakoneet!K124</f>
        <v>0</v>
      </c>
      <c r="N126" s="15"/>
    </row>
    <row r="127" spans="1:14" x14ac:dyDescent="0.3">
      <c r="A127" s="16" t="str">
        <f>Työmaakoneet!A125</f>
        <v>120.</v>
      </c>
      <c r="B127" s="19">
        <f>Työmaakoneet!B125</f>
        <v>0</v>
      </c>
      <c r="C127" s="19">
        <f>Työmaakoneet!C125</f>
        <v>0</v>
      </c>
      <c r="D127" s="19">
        <f>Työmaakoneet!D125</f>
        <v>0</v>
      </c>
      <c r="E127" s="19">
        <f>Työmaakoneet!E125</f>
        <v>0</v>
      </c>
      <c r="F127" s="19">
        <f>Työmaakoneet!F125</f>
        <v>0</v>
      </c>
      <c r="G127" s="19">
        <f>Työmaakoneet!G125</f>
        <v>0</v>
      </c>
      <c r="H127" s="19">
        <f>Työmaakoneet!H125</f>
        <v>0</v>
      </c>
      <c r="I127" s="19">
        <f>Työmaakoneet!I125</f>
        <v>0</v>
      </c>
      <c r="J127" s="19">
        <f>Työmaakoneet!AW125+Työmaakoneet!AX125</f>
        <v>0</v>
      </c>
      <c r="K127" s="19">
        <f>Työmaakoneet!AV125</f>
        <v>0</v>
      </c>
      <c r="L127" s="19">
        <f>Työmaakoneet!J125</f>
        <v>0</v>
      </c>
      <c r="M127" s="20">
        <f>Työmaakoneet!K125</f>
        <v>0</v>
      </c>
      <c r="N127" s="15"/>
    </row>
    <row r="128" spans="1:14" x14ac:dyDescent="0.3">
      <c r="A128" s="16" t="str">
        <f>Työmaakoneet!A126</f>
        <v>121.</v>
      </c>
      <c r="B128" s="19">
        <f>Työmaakoneet!B126</f>
        <v>0</v>
      </c>
      <c r="C128" s="19">
        <f>Työmaakoneet!C126</f>
        <v>0</v>
      </c>
      <c r="D128" s="19">
        <f>Työmaakoneet!D126</f>
        <v>0</v>
      </c>
      <c r="E128" s="19">
        <f>Työmaakoneet!E126</f>
        <v>0</v>
      </c>
      <c r="F128" s="19">
        <f>Työmaakoneet!F126</f>
        <v>0</v>
      </c>
      <c r="G128" s="19">
        <f>Työmaakoneet!G126</f>
        <v>0</v>
      </c>
      <c r="H128" s="19">
        <f>Työmaakoneet!H126</f>
        <v>0</v>
      </c>
      <c r="I128" s="19">
        <f>Työmaakoneet!I126</f>
        <v>0</v>
      </c>
      <c r="J128" s="19">
        <f>Työmaakoneet!AW126+Työmaakoneet!AX126</f>
        <v>0</v>
      </c>
      <c r="K128" s="19">
        <f>Työmaakoneet!AV126</f>
        <v>0</v>
      </c>
      <c r="L128" s="19">
        <f>Työmaakoneet!J126</f>
        <v>0</v>
      </c>
      <c r="M128" s="20">
        <f>Työmaakoneet!K126</f>
        <v>0</v>
      </c>
      <c r="N128" s="15"/>
    </row>
    <row r="129" spans="1:14" x14ac:dyDescent="0.3">
      <c r="A129" s="16" t="str">
        <f>Työmaakoneet!A127</f>
        <v>122.</v>
      </c>
      <c r="B129" s="19">
        <f>Työmaakoneet!B127</f>
        <v>0</v>
      </c>
      <c r="C129" s="19">
        <f>Työmaakoneet!C127</f>
        <v>0</v>
      </c>
      <c r="D129" s="19">
        <f>Työmaakoneet!D127</f>
        <v>0</v>
      </c>
      <c r="E129" s="19">
        <f>Työmaakoneet!E127</f>
        <v>0</v>
      </c>
      <c r="F129" s="19">
        <f>Työmaakoneet!F127</f>
        <v>0</v>
      </c>
      <c r="G129" s="19">
        <f>Työmaakoneet!G127</f>
        <v>0</v>
      </c>
      <c r="H129" s="19">
        <f>Työmaakoneet!H127</f>
        <v>0</v>
      </c>
      <c r="I129" s="19">
        <f>Työmaakoneet!I127</f>
        <v>0</v>
      </c>
      <c r="J129" s="19">
        <f>Työmaakoneet!AW127+Työmaakoneet!AX127</f>
        <v>0</v>
      </c>
      <c r="K129" s="19">
        <f>Työmaakoneet!AV127</f>
        <v>0</v>
      </c>
      <c r="L129" s="19">
        <f>Työmaakoneet!J127</f>
        <v>0</v>
      </c>
      <c r="M129" s="20">
        <f>Työmaakoneet!K127</f>
        <v>0</v>
      </c>
      <c r="N129" s="15"/>
    </row>
    <row r="130" spans="1:14" x14ac:dyDescent="0.3">
      <c r="A130" s="16" t="str">
        <f>Työmaakoneet!A128</f>
        <v>123.</v>
      </c>
      <c r="B130" s="19">
        <f>Työmaakoneet!B128</f>
        <v>0</v>
      </c>
      <c r="C130" s="19">
        <f>Työmaakoneet!C128</f>
        <v>0</v>
      </c>
      <c r="D130" s="19">
        <f>Työmaakoneet!D128</f>
        <v>0</v>
      </c>
      <c r="E130" s="19">
        <f>Työmaakoneet!E128</f>
        <v>0</v>
      </c>
      <c r="F130" s="19">
        <f>Työmaakoneet!F128</f>
        <v>0</v>
      </c>
      <c r="G130" s="19">
        <f>Työmaakoneet!G128</f>
        <v>0</v>
      </c>
      <c r="H130" s="19">
        <f>Työmaakoneet!H128</f>
        <v>0</v>
      </c>
      <c r="I130" s="19">
        <f>Työmaakoneet!I128</f>
        <v>0</v>
      </c>
      <c r="J130" s="19">
        <f>Työmaakoneet!AW128+Työmaakoneet!AX128</f>
        <v>0</v>
      </c>
      <c r="K130" s="19">
        <f>Työmaakoneet!AV128</f>
        <v>0</v>
      </c>
      <c r="L130" s="19">
        <f>Työmaakoneet!J128</f>
        <v>0</v>
      </c>
      <c r="M130" s="20">
        <f>Työmaakoneet!K128</f>
        <v>0</v>
      </c>
      <c r="N130" s="15"/>
    </row>
    <row r="131" spans="1:14" x14ac:dyDescent="0.3">
      <c r="A131" s="16" t="str">
        <f>Työmaakoneet!A129</f>
        <v>124.</v>
      </c>
      <c r="B131" s="19">
        <f>Työmaakoneet!B129</f>
        <v>0</v>
      </c>
      <c r="C131" s="19">
        <f>Työmaakoneet!C129</f>
        <v>0</v>
      </c>
      <c r="D131" s="19">
        <f>Työmaakoneet!D129</f>
        <v>0</v>
      </c>
      <c r="E131" s="19">
        <f>Työmaakoneet!E129</f>
        <v>0</v>
      </c>
      <c r="F131" s="19">
        <f>Työmaakoneet!F129</f>
        <v>0</v>
      </c>
      <c r="G131" s="19">
        <f>Työmaakoneet!G129</f>
        <v>0</v>
      </c>
      <c r="H131" s="19">
        <f>Työmaakoneet!H129</f>
        <v>0</v>
      </c>
      <c r="I131" s="19">
        <f>Työmaakoneet!I129</f>
        <v>0</v>
      </c>
      <c r="J131" s="19">
        <f>Työmaakoneet!AW129+Työmaakoneet!AX129</f>
        <v>0</v>
      </c>
      <c r="K131" s="19">
        <f>Työmaakoneet!AV129</f>
        <v>0</v>
      </c>
      <c r="L131" s="19">
        <f>Työmaakoneet!J129</f>
        <v>0</v>
      </c>
      <c r="M131" s="20">
        <f>Työmaakoneet!K129</f>
        <v>0</v>
      </c>
      <c r="N131" s="15"/>
    </row>
    <row r="132" spans="1:14" x14ac:dyDescent="0.3">
      <c r="A132" s="16" t="str">
        <f>Työmaakoneet!A130</f>
        <v>125.</v>
      </c>
      <c r="B132" s="19">
        <f>Työmaakoneet!B130</f>
        <v>0</v>
      </c>
      <c r="C132" s="19">
        <f>Työmaakoneet!C130</f>
        <v>0</v>
      </c>
      <c r="D132" s="19">
        <f>Työmaakoneet!D130</f>
        <v>0</v>
      </c>
      <c r="E132" s="19">
        <f>Työmaakoneet!E130</f>
        <v>0</v>
      </c>
      <c r="F132" s="19">
        <f>Työmaakoneet!F130</f>
        <v>0</v>
      </c>
      <c r="G132" s="19">
        <f>Työmaakoneet!G130</f>
        <v>0</v>
      </c>
      <c r="H132" s="19">
        <f>Työmaakoneet!H130</f>
        <v>0</v>
      </c>
      <c r="I132" s="19">
        <f>Työmaakoneet!I130</f>
        <v>0</v>
      </c>
      <c r="J132" s="19">
        <f>Työmaakoneet!AW130+Työmaakoneet!AX130</f>
        <v>0</v>
      </c>
      <c r="K132" s="19">
        <f>Työmaakoneet!AV130</f>
        <v>0</v>
      </c>
      <c r="L132" s="19">
        <f>Työmaakoneet!J130</f>
        <v>0</v>
      </c>
      <c r="M132" s="20">
        <f>Työmaakoneet!K130</f>
        <v>0</v>
      </c>
      <c r="N132" s="15"/>
    </row>
    <row r="133" spans="1:14" x14ac:dyDescent="0.3">
      <c r="A133" s="16" t="str">
        <f>Työmaakoneet!A131</f>
        <v>126.</v>
      </c>
      <c r="B133" s="19">
        <f>Työmaakoneet!B131</f>
        <v>0</v>
      </c>
      <c r="C133" s="19">
        <f>Työmaakoneet!C131</f>
        <v>0</v>
      </c>
      <c r="D133" s="19">
        <f>Työmaakoneet!D131</f>
        <v>0</v>
      </c>
      <c r="E133" s="19">
        <f>Työmaakoneet!E131</f>
        <v>0</v>
      </c>
      <c r="F133" s="19">
        <f>Työmaakoneet!F131</f>
        <v>0</v>
      </c>
      <c r="G133" s="19">
        <f>Työmaakoneet!G131</f>
        <v>0</v>
      </c>
      <c r="H133" s="19">
        <f>Työmaakoneet!H131</f>
        <v>0</v>
      </c>
      <c r="I133" s="19">
        <f>Työmaakoneet!I131</f>
        <v>0</v>
      </c>
      <c r="J133" s="19">
        <f>Työmaakoneet!AW131+Työmaakoneet!AX131</f>
        <v>0</v>
      </c>
      <c r="K133" s="19">
        <f>Työmaakoneet!AV131</f>
        <v>0</v>
      </c>
      <c r="L133" s="19">
        <f>Työmaakoneet!J131</f>
        <v>0</v>
      </c>
      <c r="M133" s="20">
        <f>Työmaakoneet!K131</f>
        <v>0</v>
      </c>
      <c r="N133" s="15"/>
    </row>
    <row r="134" spans="1:14" x14ac:dyDescent="0.3">
      <c r="A134" s="16" t="str">
        <f>Työmaakoneet!A132</f>
        <v>127.</v>
      </c>
      <c r="B134" s="19">
        <f>Työmaakoneet!B132</f>
        <v>0</v>
      </c>
      <c r="C134" s="19">
        <f>Työmaakoneet!C132</f>
        <v>0</v>
      </c>
      <c r="D134" s="19">
        <f>Työmaakoneet!D132</f>
        <v>0</v>
      </c>
      <c r="E134" s="19">
        <f>Työmaakoneet!E132</f>
        <v>0</v>
      </c>
      <c r="F134" s="19">
        <f>Työmaakoneet!F132</f>
        <v>0</v>
      </c>
      <c r="G134" s="19">
        <f>Työmaakoneet!G132</f>
        <v>0</v>
      </c>
      <c r="H134" s="19">
        <f>Työmaakoneet!H132</f>
        <v>0</v>
      </c>
      <c r="I134" s="19">
        <f>Työmaakoneet!I132</f>
        <v>0</v>
      </c>
      <c r="J134" s="19">
        <f>Työmaakoneet!AW132+Työmaakoneet!AX132</f>
        <v>0</v>
      </c>
      <c r="K134" s="19">
        <f>Työmaakoneet!AV132</f>
        <v>0</v>
      </c>
      <c r="L134" s="19">
        <f>Työmaakoneet!J132</f>
        <v>0</v>
      </c>
      <c r="M134" s="20">
        <f>Työmaakoneet!K132</f>
        <v>0</v>
      </c>
      <c r="N134" s="15"/>
    </row>
    <row r="135" spans="1:14" x14ac:dyDescent="0.3">
      <c r="A135" s="16" t="str">
        <f>Työmaakoneet!A133</f>
        <v>128.</v>
      </c>
      <c r="B135" s="19">
        <f>Työmaakoneet!B133</f>
        <v>0</v>
      </c>
      <c r="C135" s="19">
        <f>Työmaakoneet!C133</f>
        <v>0</v>
      </c>
      <c r="D135" s="19">
        <f>Työmaakoneet!D133</f>
        <v>0</v>
      </c>
      <c r="E135" s="19">
        <f>Työmaakoneet!E133</f>
        <v>0</v>
      </c>
      <c r="F135" s="19">
        <f>Työmaakoneet!F133</f>
        <v>0</v>
      </c>
      <c r="G135" s="19">
        <f>Työmaakoneet!G133</f>
        <v>0</v>
      </c>
      <c r="H135" s="19">
        <f>Työmaakoneet!H133</f>
        <v>0</v>
      </c>
      <c r="I135" s="19">
        <f>Työmaakoneet!I133</f>
        <v>0</v>
      </c>
      <c r="J135" s="19">
        <f>Työmaakoneet!AW133+Työmaakoneet!AX133</f>
        <v>0</v>
      </c>
      <c r="K135" s="19">
        <f>Työmaakoneet!AV133</f>
        <v>0</v>
      </c>
      <c r="L135" s="19">
        <f>Työmaakoneet!J133</f>
        <v>0</v>
      </c>
      <c r="M135" s="20">
        <f>Työmaakoneet!K133</f>
        <v>0</v>
      </c>
      <c r="N135" s="15"/>
    </row>
    <row r="136" spans="1:14" x14ac:dyDescent="0.3">
      <c r="A136" s="16" t="str">
        <f>Työmaakoneet!A134</f>
        <v>129.</v>
      </c>
      <c r="B136" s="19">
        <f>Työmaakoneet!B134</f>
        <v>0</v>
      </c>
      <c r="C136" s="19">
        <f>Työmaakoneet!C134</f>
        <v>0</v>
      </c>
      <c r="D136" s="19">
        <f>Työmaakoneet!D134</f>
        <v>0</v>
      </c>
      <c r="E136" s="19">
        <f>Työmaakoneet!E134</f>
        <v>0</v>
      </c>
      <c r="F136" s="19">
        <f>Työmaakoneet!F134</f>
        <v>0</v>
      </c>
      <c r="G136" s="19">
        <f>Työmaakoneet!G134</f>
        <v>0</v>
      </c>
      <c r="H136" s="19">
        <f>Työmaakoneet!H134</f>
        <v>0</v>
      </c>
      <c r="I136" s="19">
        <f>Työmaakoneet!I134</f>
        <v>0</v>
      </c>
      <c r="J136" s="19">
        <f>Työmaakoneet!AW134+Työmaakoneet!AX134</f>
        <v>0</v>
      </c>
      <c r="K136" s="19">
        <f>Työmaakoneet!AV134</f>
        <v>0</v>
      </c>
      <c r="L136" s="19">
        <f>Työmaakoneet!J134</f>
        <v>0</v>
      </c>
      <c r="M136" s="20">
        <f>Työmaakoneet!K134</f>
        <v>0</v>
      </c>
      <c r="N136" s="15"/>
    </row>
    <row r="137" spans="1:14" x14ac:dyDescent="0.3">
      <c r="A137" s="16" t="str">
        <f>Työmaakoneet!A135</f>
        <v>130.</v>
      </c>
      <c r="B137" s="19">
        <f>Työmaakoneet!B135</f>
        <v>0</v>
      </c>
      <c r="C137" s="19">
        <f>Työmaakoneet!C135</f>
        <v>0</v>
      </c>
      <c r="D137" s="19">
        <f>Työmaakoneet!D135</f>
        <v>0</v>
      </c>
      <c r="E137" s="19">
        <f>Työmaakoneet!E135</f>
        <v>0</v>
      </c>
      <c r="F137" s="19">
        <f>Työmaakoneet!F135</f>
        <v>0</v>
      </c>
      <c r="G137" s="19">
        <f>Työmaakoneet!G135</f>
        <v>0</v>
      </c>
      <c r="H137" s="19">
        <f>Työmaakoneet!H135</f>
        <v>0</v>
      </c>
      <c r="I137" s="19">
        <f>Työmaakoneet!I135</f>
        <v>0</v>
      </c>
      <c r="J137" s="19">
        <f>Työmaakoneet!AW135+Työmaakoneet!AX135</f>
        <v>0</v>
      </c>
      <c r="K137" s="19">
        <f>Työmaakoneet!AV135</f>
        <v>0</v>
      </c>
      <c r="L137" s="19">
        <f>Työmaakoneet!J135</f>
        <v>0</v>
      </c>
      <c r="M137" s="20">
        <f>Työmaakoneet!K135</f>
        <v>0</v>
      </c>
      <c r="N137" s="15"/>
    </row>
    <row r="138" spans="1:14" x14ac:dyDescent="0.3">
      <c r="A138" s="16" t="str">
        <f>Työmaakoneet!A136</f>
        <v>131.</v>
      </c>
      <c r="B138" s="19">
        <f>Työmaakoneet!B136</f>
        <v>0</v>
      </c>
      <c r="C138" s="19">
        <f>Työmaakoneet!C136</f>
        <v>0</v>
      </c>
      <c r="D138" s="19">
        <f>Työmaakoneet!D136</f>
        <v>0</v>
      </c>
      <c r="E138" s="19">
        <f>Työmaakoneet!E136</f>
        <v>0</v>
      </c>
      <c r="F138" s="19">
        <f>Työmaakoneet!F136</f>
        <v>0</v>
      </c>
      <c r="G138" s="19">
        <f>Työmaakoneet!G136</f>
        <v>0</v>
      </c>
      <c r="H138" s="19">
        <f>Työmaakoneet!H136</f>
        <v>0</v>
      </c>
      <c r="I138" s="19">
        <f>Työmaakoneet!I136</f>
        <v>0</v>
      </c>
      <c r="J138" s="19">
        <f>Työmaakoneet!AW136+Työmaakoneet!AX136</f>
        <v>0</v>
      </c>
      <c r="K138" s="19">
        <f>Työmaakoneet!AV136</f>
        <v>0</v>
      </c>
      <c r="L138" s="19">
        <f>Työmaakoneet!J136</f>
        <v>0</v>
      </c>
      <c r="M138" s="20">
        <f>Työmaakoneet!K136</f>
        <v>0</v>
      </c>
      <c r="N138" s="15"/>
    </row>
    <row r="139" spans="1:14" x14ac:dyDescent="0.3">
      <c r="A139" s="16" t="str">
        <f>Työmaakoneet!A137</f>
        <v>132.</v>
      </c>
      <c r="B139" s="19">
        <f>Työmaakoneet!B137</f>
        <v>0</v>
      </c>
      <c r="C139" s="19">
        <f>Työmaakoneet!C137</f>
        <v>0</v>
      </c>
      <c r="D139" s="19">
        <f>Työmaakoneet!D137</f>
        <v>0</v>
      </c>
      <c r="E139" s="19">
        <f>Työmaakoneet!E137</f>
        <v>0</v>
      </c>
      <c r="F139" s="19">
        <f>Työmaakoneet!F137</f>
        <v>0</v>
      </c>
      <c r="G139" s="19">
        <f>Työmaakoneet!G137</f>
        <v>0</v>
      </c>
      <c r="H139" s="19">
        <f>Työmaakoneet!H137</f>
        <v>0</v>
      </c>
      <c r="I139" s="19">
        <f>Työmaakoneet!I137</f>
        <v>0</v>
      </c>
      <c r="J139" s="19">
        <f>Työmaakoneet!AW137+Työmaakoneet!AX137</f>
        <v>0</v>
      </c>
      <c r="K139" s="19">
        <f>Työmaakoneet!AV137</f>
        <v>0</v>
      </c>
      <c r="L139" s="19">
        <f>Työmaakoneet!J137</f>
        <v>0</v>
      </c>
      <c r="M139" s="20">
        <f>Työmaakoneet!K137</f>
        <v>0</v>
      </c>
      <c r="N139" s="15"/>
    </row>
    <row r="140" spans="1:14" x14ac:dyDescent="0.3">
      <c r="A140" s="16" t="str">
        <f>Työmaakoneet!A138</f>
        <v>133.</v>
      </c>
      <c r="B140" s="19">
        <f>Työmaakoneet!B138</f>
        <v>0</v>
      </c>
      <c r="C140" s="19">
        <f>Työmaakoneet!C138</f>
        <v>0</v>
      </c>
      <c r="D140" s="19">
        <f>Työmaakoneet!D138</f>
        <v>0</v>
      </c>
      <c r="E140" s="19">
        <f>Työmaakoneet!E138</f>
        <v>0</v>
      </c>
      <c r="F140" s="19">
        <f>Työmaakoneet!F138</f>
        <v>0</v>
      </c>
      <c r="G140" s="19">
        <f>Työmaakoneet!G138</f>
        <v>0</v>
      </c>
      <c r="H140" s="19">
        <f>Työmaakoneet!H138</f>
        <v>0</v>
      </c>
      <c r="I140" s="19">
        <f>Työmaakoneet!I138</f>
        <v>0</v>
      </c>
      <c r="J140" s="19">
        <f>Työmaakoneet!AW138+Työmaakoneet!AX138</f>
        <v>0</v>
      </c>
      <c r="K140" s="19">
        <f>Työmaakoneet!AV138</f>
        <v>0</v>
      </c>
      <c r="L140" s="19">
        <f>Työmaakoneet!J138</f>
        <v>0</v>
      </c>
      <c r="M140" s="20">
        <f>Työmaakoneet!K138</f>
        <v>0</v>
      </c>
      <c r="N140" s="15"/>
    </row>
    <row r="141" spans="1:14" x14ac:dyDescent="0.3">
      <c r="A141" s="16" t="str">
        <f>Työmaakoneet!A139</f>
        <v>134.</v>
      </c>
      <c r="B141" s="19">
        <f>Työmaakoneet!B139</f>
        <v>0</v>
      </c>
      <c r="C141" s="19">
        <f>Työmaakoneet!C139</f>
        <v>0</v>
      </c>
      <c r="D141" s="19">
        <f>Työmaakoneet!D139</f>
        <v>0</v>
      </c>
      <c r="E141" s="19">
        <f>Työmaakoneet!E139</f>
        <v>0</v>
      </c>
      <c r="F141" s="19">
        <f>Työmaakoneet!F139</f>
        <v>0</v>
      </c>
      <c r="G141" s="19">
        <f>Työmaakoneet!G139</f>
        <v>0</v>
      </c>
      <c r="H141" s="19">
        <f>Työmaakoneet!H139</f>
        <v>0</v>
      </c>
      <c r="I141" s="19">
        <f>Työmaakoneet!I139</f>
        <v>0</v>
      </c>
      <c r="J141" s="19">
        <f>Työmaakoneet!AW139+Työmaakoneet!AX139</f>
        <v>0</v>
      </c>
      <c r="K141" s="19">
        <f>Työmaakoneet!AV139</f>
        <v>0</v>
      </c>
      <c r="L141" s="19">
        <f>Työmaakoneet!J139</f>
        <v>0</v>
      </c>
      <c r="M141" s="20">
        <f>Työmaakoneet!K139</f>
        <v>0</v>
      </c>
      <c r="N141" s="15"/>
    </row>
    <row r="142" spans="1:14" x14ac:dyDescent="0.3">
      <c r="A142" s="16" t="str">
        <f>Työmaakoneet!A140</f>
        <v>135.</v>
      </c>
      <c r="B142" s="19">
        <f>Työmaakoneet!B140</f>
        <v>0</v>
      </c>
      <c r="C142" s="19">
        <f>Työmaakoneet!C140</f>
        <v>0</v>
      </c>
      <c r="D142" s="19">
        <f>Työmaakoneet!D140</f>
        <v>0</v>
      </c>
      <c r="E142" s="19">
        <f>Työmaakoneet!E140</f>
        <v>0</v>
      </c>
      <c r="F142" s="19">
        <f>Työmaakoneet!F140</f>
        <v>0</v>
      </c>
      <c r="G142" s="19">
        <f>Työmaakoneet!G140</f>
        <v>0</v>
      </c>
      <c r="H142" s="19">
        <f>Työmaakoneet!H140</f>
        <v>0</v>
      </c>
      <c r="I142" s="19">
        <f>Työmaakoneet!I140</f>
        <v>0</v>
      </c>
      <c r="J142" s="19">
        <f>Työmaakoneet!AW140+Työmaakoneet!AX140</f>
        <v>0</v>
      </c>
      <c r="K142" s="19">
        <f>Työmaakoneet!AV140</f>
        <v>0</v>
      </c>
      <c r="L142" s="19">
        <f>Työmaakoneet!J140</f>
        <v>0</v>
      </c>
      <c r="M142" s="20">
        <f>Työmaakoneet!K140</f>
        <v>0</v>
      </c>
      <c r="N142" s="15"/>
    </row>
    <row r="143" spans="1:14" x14ac:dyDescent="0.3">
      <c r="A143" s="16" t="str">
        <f>Työmaakoneet!A141</f>
        <v>136.</v>
      </c>
      <c r="B143" s="19">
        <f>Työmaakoneet!B141</f>
        <v>0</v>
      </c>
      <c r="C143" s="19">
        <f>Työmaakoneet!C141</f>
        <v>0</v>
      </c>
      <c r="D143" s="19">
        <f>Työmaakoneet!D141</f>
        <v>0</v>
      </c>
      <c r="E143" s="19">
        <f>Työmaakoneet!E141</f>
        <v>0</v>
      </c>
      <c r="F143" s="19">
        <f>Työmaakoneet!F141</f>
        <v>0</v>
      </c>
      <c r="G143" s="19">
        <f>Työmaakoneet!G141</f>
        <v>0</v>
      </c>
      <c r="H143" s="19">
        <f>Työmaakoneet!H141</f>
        <v>0</v>
      </c>
      <c r="I143" s="19">
        <f>Työmaakoneet!I141</f>
        <v>0</v>
      </c>
      <c r="J143" s="19">
        <f>Työmaakoneet!AW141+Työmaakoneet!AX141</f>
        <v>0</v>
      </c>
      <c r="K143" s="19">
        <f>Työmaakoneet!AV141</f>
        <v>0</v>
      </c>
      <c r="L143" s="19">
        <f>Työmaakoneet!J141</f>
        <v>0</v>
      </c>
      <c r="M143" s="20">
        <f>Työmaakoneet!K141</f>
        <v>0</v>
      </c>
      <c r="N143" s="15"/>
    </row>
    <row r="144" spans="1:14" x14ac:dyDescent="0.3">
      <c r="A144" s="16" t="str">
        <f>Työmaakoneet!A142</f>
        <v>137.</v>
      </c>
      <c r="B144" s="19">
        <f>Työmaakoneet!B142</f>
        <v>0</v>
      </c>
      <c r="C144" s="19">
        <f>Työmaakoneet!C142</f>
        <v>0</v>
      </c>
      <c r="D144" s="19">
        <f>Työmaakoneet!D142</f>
        <v>0</v>
      </c>
      <c r="E144" s="19">
        <f>Työmaakoneet!E142</f>
        <v>0</v>
      </c>
      <c r="F144" s="19">
        <f>Työmaakoneet!F142</f>
        <v>0</v>
      </c>
      <c r="G144" s="19">
        <f>Työmaakoneet!G142</f>
        <v>0</v>
      </c>
      <c r="H144" s="19">
        <f>Työmaakoneet!H142</f>
        <v>0</v>
      </c>
      <c r="I144" s="19">
        <f>Työmaakoneet!I142</f>
        <v>0</v>
      </c>
      <c r="J144" s="19">
        <f>Työmaakoneet!AW142+Työmaakoneet!AX142</f>
        <v>0</v>
      </c>
      <c r="K144" s="19">
        <f>Työmaakoneet!AV142</f>
        <v>0</v>
      </c>
      <c r="L144" s="19">
        <f>Työmaakoneet!J142</f>
        <v>0</v>
      </c>
      <c r="M144" s="20">
        <f>Työmaakoneet!K142</f>
        <v>0</v>
      </c>
      <c r="N144" s="15"/>
    </row>
    <row r="145" spans="1:14" x14ac:dyDescent="0.3">
      <c r="A145" s="16" t="str">
        <f>Työmaakoneet!A143</f>
        <v>138.</v>
      </c>
      <c r="B145" s="19">
        <f>Työmaakoneet!B143</f>
        <v>0</v>
      </c>
      <c r="C145" s="19">
        <f>Työmaakoneet!C143</f>
        <v>0</v>
      </c>
      <c r="D145" s="19">
        <f>Työmaakoneet!D143</f>
        <v>0</v>
      </c>
      <c r="E145" s="19">
        <f>Työmaakoneet!E143</f>
        <v>0</v>
      </c>
      <c r="F145" s="19">
        <f>Työmaakoneet!F143</f>
        <v>0</v>
      </c>
      <c r="G145" s="19">
        <f>Työmaakoneet!G143</f>
        <v>0</v>
      </c>
      <c r="H145" s="19">
        <f>Työmaakoneet!H143</f>
        <v>0</v>
      </c>
      <c r="I145" s="19">
        <f>Työmaakoneet!I143</f>
        <v>0</v>
      </c>
      <c r="J145" s="19">
        <f>Työmaakoneet!AW143+Työmaakoneet!AX143</f>
        <v>0</v>
      </c>
      <c r="K145" s="19">
        <f>Työmaakoneet!AV143</f>
        <v>0</v>
      </c>
      <c r="L145" s="19">
        <f>Työmaakoneet!J143</f>
        <v>0</v>
      </c>
      <c r="M145" s="20">
        <f>Työmaakoneet!K143</f>
        <v>0</v>
      </c>
      <c r="N145" s="15"/>
    </row>
    <row r="146" spans="1:14" x14ac:dyDescent="0.3">
      <c r="A146" s="16" t="str">
        <f>Työmaakoneet!A144</f>
        <v>139.</v>
      </c>
      <c r="B146" s="19">
        <f>Työmaakoneet!B144</f>
        <v>0</v>
      </c>
      <c r="C146" s="19">
        <f>Työmaakoneet!C144</f>
        <v>0</v>
      </c>
      <c r="D146" s="19">
        <f>Työmaakoneet!D144</f>
        <v>0</v>
      </c>
      <c r="E146" s="19">
        <f>Työmaakoneet!E144</f>
        <v>0</v>
      </c>
      <c r="F146" s="19">
        <f>Työmaakoneet!F144</f>
        <v>0</v>
      </c>
      <c r="G146" s="19">
        <f>Työmaakoneet!G144</f>
        <v>0</v>
      </c>
      <c r="H146" s="19">
        <f>Työmaakoneet!H144</f>
        <v>0</v>
      </c>
      <c r="I146" s="19">
        <f>Työmaakoneet!I144</f>
        <v>0</v>
      </c>
      <c r="J146" s="19">
        <f>Työmaakoneet!AW144+Työmaakoneet!AX144</f>
        <v>0</v>
      </c>
      <c r="K146" s="19">
        <f>Työmaakoneet!AV144</f>
        <v>0</v>
      </c>
      <c r="L146" s="19">
        <f>Työmaakoneet!J144</f>
        <v>0</v>
      </c>
      <c r="M146" s="20">
        <f>Työmaakoneet!K144</f>
        <v>0</v>
      </c>
      <c r="N146" s="15"/>
    </row>
    <row r="147" spans="1:14" x14ac:dyDescent="0.3">
      <c r="A147" s="16" t="str">
        <f>Työmaakoneet!A145</f>
        <v>140.</v>
      </c>
      <c r="B147" s="19">
        <f>Työmaakoneet!B145</f>
        <v>0</v>
      </c>
      <c r="C147" s="19">
        <f>Työmaakoneet!C145</f>
        <v>0</v>
      </c>
      <c r="D147" s="19">
        <f>Työmaakoneet!D145</f>
        <v>0</v>
      </c>
      <c r="E147" s="19">
        <f>Työmaakoneet!E145</f>
        <v>0</v>
      </c>
      <c r="F147" s="19">
        <f>Työmaakoneet!F145</f>
        <v>0</v>
      </c>
      <c r="G147" s="19">
        <f>Työmaakoneet!G145</f>
        <v>0</v>
      </c>
      <c r="H147" s="19">
        <f>Työmaakoneet!H145</f>
        <v>0</v>
      </c>
      <c r="I147" s="19">
        <f>Työmaakoneet!I145</f>
        <v>0</v>
      </c>
      <c r="J147" s="19">
        <f>Työmaakoneet!AW145+Työmaakoneet!AX145</f>
        <v>0</v>
      </c>
      <c r="K147" s="19">
        <f>Työmaakoneet!AV145</f>
        <v>0</v>
      </c>
      <c r="L147" s="19">
        <f>Työmaakoneet!J145</f>
        <v>0</v>
      </c>
      <c r="M147" s="20">
        <f>Työmaakoneet!K145</f>
        <v>0</v>
      </c>
      <c r="N147" s="15"/>
    </row>
    <row r="148" spans="1:14" x14ac:dyDescent="0.3">
      <c r="A148" s="16" t="str">
        <f>Työmaakoneet!A146</f>
        <v>141.</v>
      </c>
      <c r="B148" s="19">
        <f>Työmaakoneet!B146</f>
        <v>0</v>
      </c>
      <c r="C148" s="19">
        <f>Työmaakoneet!C146</f>
        <v>0</v>
      </c>
      <c r="D148" s="19">
        <f>Työmaakoneet!D146</f>
        <v>0</v>
      </c>
      <c r="E148" s="19">
        <f>Työmaakoneet!E146</f>
        <v>0</v>
      </c>
      <c r="F148" s="19">
        <f>Työmaakoneet!F146</f>
        <v>0</v>
      </c>
      <c r="G148" s="19">
        <f>Työmaakoneet!G146</f>
        <v>0</v>
      </c>
      <c r="H148" s="19">
        <f>Työmaakoneet!H146</f>
        <v>0</v>
      </c>
      <c r="I148" s="19">
        <f>Työmaakoneet!I146</f>
        <v>0</v>
      </c>
      <c r="J148" s="19">
        <f>Työmaakoneet!AW146+Työmaakoneet!AX146</f>
        <v>0</v>
      </c>
      <c r="K148" s="19">
        <f>Työmaakoneet!AV146</f>
        <v>0</v>
      </c>
      <c r="L148" s="19">
        <f>Työmaakoneet!J146</f>
        <v>0</v>
      </c>
      <c r="M148" s="20">
        <f>Työmaakoneet!K146</f>
        <v>0</v>
      </c>
      <c r="N148" s="15"/>
    </row>
    <row r="149" spans="1:14" x14ac:dyDescent="0.3">
      <c r="A149" s="16" t="str">
        <f>Työmaakoneet!A147</f>
        <v>142.</v>
      </c>
      <c r="B149" s="19">
        <f>Työmaakoneet!B147</f>
        <v>0</v>
      </c>
      <c r="C149" s="19">
        <f>Työmaakoneet!C147</f>
        <v>0</v>
      </c>
      <c r="D149" s="19">
        <f>Työmaakoneet!D147</f>
        <v>0</v>
      </c>
      <c r="E149" s="19">
        <f>Työmaakoneet!E147</f>
        <v>0</v>
      </c>
      <c r="F149" s="19">
        <f>Työmaakoneet!F147</f>
        <v>0</v>
      </c>
      <c r="G149" s="19">
        <f>Työmaakoneet!G147</f>
        <v>0</v>
      </c>
      <c r="H149" s="19">
        <f>Työmaakoneet!H147</f>
        <v>0</v>
      </c>
      <c r="I149" s="19">
        <f>Työmaakoneet!I147</f>
        <v>0</v>
      </c>
      <c r="J149" s="19">
        <f>Työmaakoneet!AW147+Työmaakoneet!AX147</f>
        <v>0</v>
      </c>
      <c r="K149" s="19">
        <f>Työmaakoneet!AV147</f>
        <v>0</v>
      </c>
      <c r="L149" s="19">
        <f>Työmaakoneet!J147</f>
        <v>0</v>
      </c>
      <c r="M149" s="20">
        <f>Työmaakoneet!K147</f>
        <v>0</v>
      </c>
      <c r="N149" s="15"/>
    </row>
    <row r="150" spans="1:14" x14ac:dyDescent="0.3">
      <c r="A150" s="16" t="str">
        <f>Työmaakoneet!A148</f>
        <v>143.</v>
      </c>
      <c r="B150" s="19">
        <f>Työmaakoneet!B148</f>
        <v>0</v>
      </c>
      <c r="C150" s="19">
        <f>Työmaakoneet!C148</f>
        <v>0</v>
      </c>
      <c r="D150" s="19">
        <f>Työmaakoneet!D148</f>
        <v>0</v>
      </c>
      <c r="E150" s="19">
        <f>Työmaakoneet!E148</f>
        <v>0</v>
      </c>
      <c r="F150" s="19">
        <f>Työmaakoneet!F148</f>
        <v>0</v>
      </c>
      <c r="G150" s="19">
        <f>Työmaakoneet!G148</f>
        <v>0</v>
      </c>
      <c r="H150" s="19">
        <f>Työmaakoneet!H148</f>
        <v>0</v>
      </c>
      <c r="I150" s="19">
        <f>Työmaakoneet!I148</f>
        <v>0</v>
      </c>
      <c r="J150" s="19">
        <f>Työmaakoneet!AW148+Työmaakoneet!AX148</f>
        <v>0</v>
      </c>
      <c r="K150" s="19">
        <f>Työmaakoneet!AV148</f>
        <v>0</v>
      </c>
      <c r="L150" s="19">
        <f>Työmaakoneet!J148</f>
        <v>0</v>
      </c>
      <c r="M150" s="20">
        <f>Työmaakoneet!K148</f>
        <v>0</v>
      </c>
      <c r="N150" s="15"/>
    </row>
    <row r="151" spans="1:14" x14ac:dyDescent="0.3">
      <c r="A151" s="16" t="str">
        <f>Työmaakoneet!A149</f>
        <v>144.</v>
      </c>
      <c r="B151" s="19">
        <f>Työmaakoneet!B149</f>
        <v>0</v>
      </c>
      <c r="C151" s="19">
        <f>Työmaakoneet!C149</f>
        <v>0</v>
      </c>
      <c r="D151" s="19">
        <f>Työmaakoneet!D149</f>
        <v>0</v>
      </c>
      <c r="E151" s="19">
        <f>Työmaakoneet!E149</f>
        <v>0</v>
      </c>
      <c r="F151" s="19">
        <f>Työmaakoneet!F149</f>
        <v>0</v>
      </c>
      <c r="G151" s="19">
        <f>Työmaakoneet!G149</f>
        <v>0</v>
      </c>
      <c r="H151" s="19">
        <f>Työmaakoneet!H149</f>
        <v>0</v>
      </c>
      <c r="I151" s="19">
        <f>Työmaakoneet!I149</f>
        <v>0</v>
      </c>
      <c r="J151" s="19">
        <f>Työmaakoneet!AW149+Työmaakoneet!AX149</f>
        <v>0</v>
      </c>
      <c r="K151" s="19">
        <f>Työmaakoneet!AV149</f>
        <v>0</v>
      </c>
      <c r="L151" s="19">
        <f>Työmaakoneet!J149</f>
        <v>0</v>
      </c>
      <c r="M151" s="20">
        <f>Työmaakoneet!K149</f>
        <v>0</v>
      </c>
      <c r="N151" s="15"/>
    </row>
    <row r="152" spans="1:14" x14ac:dyDescent="0.3">
      <c r="A152" s="16" t="str">
        <f>Työmaakoneet!A150</f>
        <v>145.</v>
      </c>
      <c r="B152" s="19">
        <f>Työmaakoneet!B150</f>
        <v>0</v>
      </c>
      <c r="C152" s="19">
        <f>Työmaakoneet!C150</f>
        <v>0</v>
      </c>
      <c r="D152" s="19">
        <f>Työmaakoneet!D150</f>
        <v>0</v>
      </c>
      <c r="E152" s="19">
        <f>Työmaakoneet!E150</f>
        <v>0</v>
      </c>
      <c r="F152" s="19">
        <f>Työmaakoneet!F150</f>
        <v>0</v>
      </c>
      <c r="G152" s="19">
        <f>Työmaakoneet!G150</f>
        <v>0</v>
      </c>
      <c r="H152" s="19">
        <f>Työmaakoneet!H150</f>
        <v>0</v>
      </c>
      <c r="I152" s="19">
        <f>Työmaakoneet!I150</f>
        <v>0</v>
      </c>
      <c r="J152" s="19">
        <f>Työmaakoneet!AW150+Työmaakoneet!AX150</f>
        <v>0</v>
      </c>
      <c r="K152" s="19">
        <f>Työmaakoneet!AV150</f>
        <v>0</v>
      </c>
      <c r="L152" s="19">
        <f>Työmaakoneet!J150</f>
        <v>0</v>
      </c>
      <c r="M152" s="20">
        <f>Työmaakoneet!K150</f>
        <v>0</v>
      </c>
      <c r="N152" s="15"/>
    </row>
    <row r="153" spans="1:14" x14ac:dyDescent="0.3">
      <c r="A153" s="16" t="str">
        <f>Työmaakoneet!A151</f>
        <v>146.</v>
      </c>
      <c r="B153" s="19">
        <f>Työmaakoneet!B151</f>
        <v>0</v>
      </c>
      <c r="C153" s="19">
        <f>Työmaakoneet!C151</f>
        <v>0</v>
      </c>
      <c r="D153" s="19">
        <f>Työmaakoneet!D151</f>
        <v>0</v>
      </c>
      <c r="E153" s="19">
        <f>Työmaakoneet!E151</f>
        <v>0</v>
      </c>
      <c r="F153" s="19">
        <f>Työmaakoneet!F151</f>
        <v>0</v>
      </c>
      <c r="G153" s="19">
        <f>Työmaakoneet!G151</f>
        <v>0</v>
      </c>
      <c r="H153" s="19">
        <f>Työmaakoneet!H151</f>
        <v>0</v>
      </c>
      <c r="I153" s="19">
        <f>Työmaakoneet!I151</f>
        <v>0</v>
      </c>
      <c r="J153" s="19">
        <f>Työmaakoneet!AW151+Työmaakoneet!AX151</f>
        <v>0</v>
      </c>
      <c r="K153" s="19">
        <f>Työmaakoneet!AV151</f>
        <v>0</v>
      </c>
      <c r="L153" s="19">
        <f>Työmaakoneet!J151</f>
        <v>0</v>
      </c>
      <c r="M153" s="20">
        <f>Työmaakoneet!K151</f>
        <v>0</v>
      </c>
      <c r="N153" s="15"/>
    </row>
    <row r="154" spans="1:14" x14ac:dyDescent="0.3">
      <c r="A154" s="16" t="str">
        <f>Työmaakoneet!A152</f>
        <v>147.</v>
      </c>
      <c r="B154" s="19">
        <f>Työmaakoneet!B152</f>
        <v>0</v>
      </c>
      <c r="C154" s="19">
        <f>Työmaakoneet!C152</f>
        <v>0</v>
      </c>
      <c r="D154" s="19">
        <f>Työmaakoneet!D152</f>
        <v>0</v>
      </c>
      <c r="E154" s="19">
        <f>Työmaakoneet!E152</f>
        <v>0</v>
      </c>
      <c r="F154" s="19">
        <f>Työmaakoneet!F152</f>
        <v>0</v>
      </c>
      <c r="G154" s="19">
        <f>Työmaakoneet!G152</f>
        <v>0</v>
      </c>
      <c r="H154" s="19">
        <f>Työmaakoneet!H152</f>
        <v>0</v>
      </c>
      <c r="I154" s="19">
        <f>Työmaakoneet!I152</f>
        <v>0</v>
      </c>
      <c r="J154" s="19">
        <f>Työmaakoneet!AW152+Työmaakoneet!AX152</f>
        <v>0</v>
      </c>
      <c r="K154" s="19">
        <f>Työmaakoneet!AV152</f>
        <v>0</v>
      </c>
      <c r="L154" s="19">
        <f>Työmaakoneet!J152</f>
        <v>0</v>
      </c>
      <c r="M154" s="20">
        <f>Työmaakoneet!K152</f>
        <v>0</v>
      </c>
      <c r="N154" s="15"/>
    </row>
    <row r="155" spans="1:14" x14ac:dyDescent="0.3">
      <c r="A155" s="16" t="str">
        <f>Työmaakoneet!A153</f>
        <v>148.</v>
      </c>
      <c r="B155" s="19">
        <f>Työmaakoneet!B153</f>
        <v>0</v>
      </c>
      <c r="C155" s="19">
        <f>Työmaakoneet!C153</f>
        <v>0</v>
      </c>
      <c r="D155" s="19">
        <f>Työmaakoneet!D153</f>
        <v>0</v>
      </c>
      <c r="E155" s="19">
        <f>Työmaakoneet!E153</f>
        <v>0</v>
      </c>
      <c r="F155" s="19">
        <f>Työmaakoneet!F153</f>
        <v>0</v>
      </c>
      <c r="G155" s="19">
        <f>Työmaakoneet!G153</f>
        <v>0</v>
      </c>
      <c r="H155" s="19">
        <f>Työmaakoneet!H153</f>
        <v>0</v>
      </c>
      <c r="I155" s="19">
        <f>Työmaakoneet!I153</f>
        <v>0</v>
      </c>
      <c r="J155" s="19">
        <f>Työmaakoneet!AW153+Työmaakoneet!AX153</f>
        <v>0</v>
      </c>
      <c r="K155" s="19">
        <f>Työmaakoneet!AV153</f>
        <v>0</v>
      </c>
      <c r="L155" s="19">
        <f>Työmaakoneet!J153</f>
        <v>0</v>
      </c>
      <c r="M155" s="20">
        <f>Työmaakoneet!K153</f>
        <v>0</v>
      </c>
      <c r="N155" s="15"/>
    </row>
    <row r="156" spans="1:14" x14ac:dyDescent="0.3">
      <c r="A156" s="16" t="str">
        <f>Työmaakoneet!A154</f>
        <v>149.</v>
      </c>
      <c r="B156" s="19">
        <f>Työmaakoneet!B154</f>
        <v>0</v>
      </c>
      <c r="C156" s="19">
        <f>Työmaakoneet!C154</f>
        <v>0</v>
      </c>
      <c r="D156" s="19">
        <f>Työmaakoneet!D154</f>
        <v>0</v>
      </c>
      <c r="E156" s="19">
        <f>Työmaakoneet!E154</f>
        <v>0</v>
      </c>
      <c r="F156" s="19">
        <f>Työmaakoneet!F154</f>
        <v>0</v>
      </c>
      <c r="G156" s="19">
        <f>Työmaakoneet!G154</f>
        <v>0</v>
      </c>
      <c r="H156" s="19">
        <f>Työmaakoneet!H154</f>
        <v>0</v>
      </c>
      <c r="I156" s="19">
        <f>Työmaakoneet!I154</f>
        <v>0</v>
      </c>
      <c r="J156" s="19">
        <f>Työmaakoneet!AW154+Työmaakoneet!AX154</f>
        <v>0</v>
      </c>
      <c r="K156" s="19">
        <f>Työmaakoneet!AV154</f>
        <v>0</v>
      </c>
      <c r="L156" s="19">
        <f>Työmaakoneet!J154</f>
        <v>0</v>
      </c>
      <c r="M156" s="20">
        <f>Työmaakoneet!K154</f>
        <v>0</v>
      </c>
      <c r="N156" s="15"/>
    </row>
    <row r="157" spans="1:14" x14ac:dyDescent="0.3">
      <c r="A157" s="16" t="str">
        <f>Työmaakoneet!A155</f>
        <v>150.</v>
      </c>
      <c r="B157" s="19">
        <f>Työmaakoneet!B155</f>
        <v>0</v>
      </c>
      <c r="C157" s="19">
        <f>Työmaakoneet!C155</f>
        <v>0</v>
      </c>
      <c r="D157" s="19">
        <f>Työmaakoneet!D155</f>
        <v>0</v>
      </c>
      <c r="E157" s="19">
        <f>Työmaakoneet!E155</f>
        <v>0</v>
      </c>
      <c r="F157" s="19">
        <f>Työmaakoneet!F155</f>
        <v>0</v>
      </c>
      <c r="G157" s="19">
        <f>Työmaakoneet!G155</f>
        <v>0</v>
      </c>
      <c r="H157" s="19">
        <f>Työmaakoneet!H155</f>
        <v>0</v>
      </c>
      <c r="I157" s="19">
        <f>Työmaakoneet!I155</f>
        <v>0</v>
      </c>
      <c r="J157" s="19">
        <f>Työmaakoneet!AW155+Työmaakoneet!AX155</f>
        <v>0</v>
      </c>
      <c r="K157" s="19">
        <f>Työmaakoneet!AV155</f>
        <v>0</v>
      </c>
      <c r="L157" s="19">
        <f>Työmaakoneet!J155</f>
        <v>0</v>
      </c>
      <c r="M157" s="20">
        <f>Työmaakoneet!K155</f>
        <v>0</v>
      </c>
      <c r="N157" s="15"/>
    </row>
    <row r="158" spans="1:14" x14ac:dyDescent="0.3">
      <c r="A158" s="16" t="str">
        <f>Työmaakoneet!A156</f>
        <v>151.</v>
      </c>
      <c r="B158" s="19">
        <f>Työmaakoneet!B156</f>
        <v>0</v>
      </c>
      <c r="C158" s="19">
        <f>Työmaakoneet!C156</f>
        <v>0</v>
      </c>
      <c r="D158" s="19">
        <f>Työmaakoneet!D156</f>
        <v>0</v>
      </c>
      <c r="E158" s="19">
        <f>Työmaakoneet!E156</f>
        <v>0</v>
      </c>
      <c r="F158" s="19">
        <f>Työmaakoneet!F156</f>
        <v>0</v>
      </c>
      <c r="G158" s="19">
        <f>Työmaakoneet!G156</f>
        <v>0</v>
      </c>
      <c r="H158" s="19">
        <f>Työmaakoneet!H156</f>
        <v>0</v>
      </c>
      <c r="I158" s="19">
        <f>Työmaakoneet!I156</f>
        <v>0</v>
      </c>
      <c r="J158" s="19">
        <f>Työmaakoneet!AW156+Työmaakoneet!AX156</f>
        <v>0</v>
      </c>
      <c r="K158" s="19">
        <f>Työmaakoneet!AV156</f>
        <v>0</v>
      </c>
      <c r="L158" s="19">
        <f>Työmaakoneet!J156</f>
        <v>0</v>
      </c>
      <c r="M158" s="20">
        <f>Työmaakoneet!K156</f>
        <v>0</v>
      </c>
      <c r="N158" s="15"/>
    </row>
    <row r="159" spans="1:14" x14ac:dyDescent="0.3">
      <c r="A159" s="16" t="str">
        <f>Työmaakoneet!A157</f>
        <v>152.</v>
      </c>
      <c r="B159" s="19">
        <f>Työmaakoneet!B157</f>
        <v>0</v>
      </c>
      <c r="C159" s="19">
        <f>Työmaakoneet!C157</f>
        <v>0</v>
      </c>
      <c r="D159" s="19">
        <f>Työmaakoneet!D157</f>
        <v>0</v>
      </c>
      <c r="E159" s="19">
        <f>Työmaakoneet!E157</f>
        <v>0</v>
      </c>
      <c r="F159" s="19">
        <f>Työmaakoneet!F157</f>
        <v>0</v>
      </c>
      <c r="G159" s="19">
        <f>Työmaakoneet!G157</f>
        <v>0</v>
      </c>
      <c r="H159" s="19">
        <f>Työmaakoneet!H157</f>
        <v>0</v>
      </c>
      <c r="I159" s="19">
        <f>Työmaakoneet!I157</f>
        <v>0</v>
      </c>
      <c r="J159" s="19">
        <f>Työmaakoneet!AW157+Työmaakoneet!AX157</f>
        <v>0</v>
      </c>
      <c r="K159" s="19">
        <f>Työmaakoneet!AV157</f>
        <v>0</v>
      </c>
      <c r="L159" s="19">
        <f>Työmaakoneet!J157</f>
        <v>0</v>
      </c>
      <c r="M159" s="20">
        <f>Työmaakoneet!K157</f>
        <v>0</v>
      </c>
      <c r="N159" s="15"/>
    </row>
    <row r="160" spans="1:14" x14ac:dyDescent="0.3">
      <c r="A160" s="16" t="str">
        <f>Työmaakoneet!A158</f>
        <v>153.</v>
      </c>
      <c r="B160" s="19">
        <f>Työmaakoneet!B158</f>
        <v>0</v>
      </c>
      <c r="C160" s="19">
        <f>Työmaakoneet!C158</f>
        <v>0</v>
      </c>
      <c r="D160" s="19">
        <f>Työmaakoneet!D158</f>
        <v>0</v>
      </c>
      <c r="E160" s="19">
        <f>Työmaakoneet!E158</f>
        <v>0</v>
      </c>
      <c r="F160" s="19">
        <f>Työmaakoneet!F158</f>
        <v>0</v>
      </c>
      <c r="G160" s="19">
        <f>Työmaakoneet!G158</f>
        <v>0</v>
      </c>
      <c r="H160" s="19">
        <f>Työmaakoneet!H158</f>
        <v>0</v>
      </c>
      <c r="I160" s="19">
        <f>Työmaakoneet!I158</f>
        <v>0</v>
      </c>
      <c r="J160" s="19">
        <f>Työmaakoneet!AW158+Työmaakoneet!AX158</f>
        <v>0</v>
      </c>
      <c r="K160" s="19">
        <f>Työmaakoneet!AV158</f>
        <v>0</v>
      </c>
      <c r="L160" s="19">
        <f>Työmaakoneet!J158</f>
        <v>0</v>
      </c>
      <c r="M160" s="20">
        <f>Työmaakoneet!K158</f>
        <v>0</v>
      </c>
      <c r="N160" s="15"/>
    </row>
    <row r="161" spans="1:14" x14ac:dyDescent="0.3">
      <c r="A161" s="16" t="str">
        <f>Työmaakoneet!A159</f>
        <v>154.</v>
      </c>
      <c r="B161" s="19">
        <f>Työmaakoneet!B159</f>
        <v>0</v>
      </c>
      <c r="C161" s="19">
        <f>Työmaakoneet!C159</f>
        <v>0</v>
      </c>
      <c r="D161" s="19">
        <f>Työmaakoneet!D159</f>
        <v>0</v>
      </c>
      <c r="E161" s="19">
        <f>Työmaakoneet!E159</f>
        <v>0</v>
      </c>
      <c r="F161" s="19">
        <f>Työmaakoneet!F159</f>
        <v>0</v>
      </c>
      <c r="G161" s="19">
        <f>Työmaakoneet!G159</f>
        <v>0</v>
      </c>
      <c r="H161" s="19">
        <f>Työmaakoneet!H159</f>
        <v>0</v>
      </c>
      <c r="I161" s="19">
        <f>Työmaakoneet!I159</f>
        <v>0</v>
      </c>
      <c r="J161" s="19">
        <f>Työmaakoneet!AW159+Työmaakoneet!AX159</f>
        <v>0</v>
      </c>
      <c r="K161" s="19">
        <f>Työmaakoneet!AV159</f>
        <v>0</v>
      </c>
      <c r="L161" s="19">
        <f>Työmaakoneet!J159</f>
        <v>0</v>
      </c>
      <c r="M161" s="20">
        <f>Työmaakoneet!K159</f>
        <v>0</v>
      </c>
      <c r="N161" s="15"/>
    </row>
    <row r="162" spans="1:14" x14ac:dyDescent="0.3">
      <c r="A162" s="16" t="str">
        <f>Työmaakoneet!A160</f>
        <v>155.</v>
      </c>
      <c r="B162" s="19">
        <f>Työmaakoneet!B160</f>
        <v>0</v>
      </c>
      <c r="C162" s="19">
        <f>Työmaakoneet!C160</f>
        <v>0</v>
      </c>
      <c r="D162" s="19">
        <f>Työmaakoneet!D160</f>
        <v>0</v>
      </c>
      <c r="E162" s="19">
        <f>Työmaakoneet!E160</f>
        <v>0</v>
      </c>
      <c r="F162" s="19">
        <f>Työmaakoneet!F160</f>
        <v>0</v>
      </c>
      <c r="G162" s="19">
        <f>Työmaakoneet!G160</f>
        <v>0</v>
      </c>
      <c r="H162" s="19">
        <f>Työmaakoneet!H160</f>
        <v>0</v>
      </c>
      <c r="I162" s="19">
        <f>Työmaakoneet!I160</f>
        <v>0</v>
      </c>
      <c r="J162" s="19">
        <f>Työmaakoneet!AW160+Työmaakoneet!AX160</f>
        <v>0</v>
      </c>
      <c r="K162" s="19">
        <f>Työmaakoneet!AV160</f>
        <v>0</v>
      </c>
      <c r="L162" s="19">
        <f>Työmaakoneet!J160</f>
        <v>0</v>
      </c>
      <c r="M162" s="20">
        <f>Työmaakoneet!K160</f>
        <v>0</v>
      </c>
      <c r="N162" s="15"/>
    </row>
    <row r="163" spans="1:14" x14ac:dyDescent="0.3">
      <c r="A163" s="16" t="str">
        <f>Työmaakoneet!A161</f>
        <v>156.</v>
      </c>
      <c r="B163" s="19">
        <f>Työmaakoneet!B161</f>
        <v>0</v>
      </c>
      <c r="C163" s="19">
        <f>Työmaakoneet!C161</f>
        <v>0</v>
      </c>
      <c r="D163" s="19">
        <f>Työmaakoneet!D161</f>
        <v>0</v>
      </c>
      <c r="E163" s="19">
        <f>Työmaakoneet!E161</f>
        <v>0</v>
      </c>
      <c r="F163" s="19">
        <f>Työmaakoneet!F161</f>
        <v>0</v>
      </c>
      <c r="G163" s="19">
        <f>Työmaakoneet!G161</f>
        <v>0</v>
      </c>
      <c r="H163" s="19">
        <f>Työmaakoneet!H161</f>
        <v>0</v>
      </c>
      <c r="I163" s="19">
        <f>Työmaakoneet!I161</f>
        <v>0</v>
      </c>
      <c r="J163" s="19">
        <f>Työmaakoneet!AW161+Työmaakoneet!AX161</f>
        <v>0</v>
      </c>
      <c r="K163" s="19">
        <f>Työmaakoneet!AV161</f>
        <v>0</v>
      </c>
      <c r="L163" s="19">
        <f>Työmaakoneet!J161</f>
        <v>0</v>
      </c>
      <c r="M163" s="20">
        <f>Työmaakoneet!K161</f>
        <v>0</v>
      </c>
      <c r="N163" s="15"/>
    </row>
    <row r="164" spans="1:14" x14ac:dyDescent="0.3">
      <c r="A164" s="16" t="str">
        <f>Työmaakoneet!A162</f>
        <v>157.</v>
      </c>
      <c r="B164" s="19">
        <f>Työmaakoneet!B162</f>
        <v>0</v>
      </c>
      <c r="C164" s="19">
        <f>Työmaakoneet!C162</f>
        <v>0</v>
      </c>
      <c r="D164" s="19">
        <f>Työmaakoneet!D162</f>
        <v>0</v>
      </c>
      <c r="E164" s="19">
        <f>Työmaakoneet!E162</f>
        <v>0</v>
      </c>
      <c r="F164" s="19">
        <f>Työmaakoneet!F162</f>
        <v>0</v>
      </c>
      <c r="G164" s="19">
        <f>Työmaakoneet!G162</f>
        <v>0</v>
      </c>
      <c r="H164" s="19">
        <f>Työmaakoneet!H162</f>
        <v>0</v>
      </c>
      <c r="I164" s="19">
        <f>Työmaakoneet!I162</f>
        <v>0</v>
      </c>
      <c r="J164" s="19">
        <f>Työmaakoneet!AW162+Työmaakoneet!AX162</f>
        <v>0</v>
      </c>
      <c r="K164" s="19">
        <f>Työmaakoneet!AV162</f>
        <v>0</v>
      </c>
      <c r="L164" s="19">
        <f>Työmaakoneet!J162</f>
        <v>0</v>
      </c>
      <c r="M164" s="20">
        <f>Työmaakoneet!K162</f>
        <v>0</v>
      </c>
      <c r="N164" s="15"/>
    </row>
    <row r="165" spans="1:14" x14ac:dyDescent="0.3">
      <c r="A165" s="16" t="str">
        <f>Työmaakoneet!A163</f>
        <v>158.</v>
      </c>
      <c r="B165" s="19">
        <f>Työmaakoneet!B163</f>
        <v>0</v>
      </c>
      <c r="C165" s="19">
        <f>Työmaakoneet!C163</f>
        <v>0</v>
      </c>
      <c r="D165" s="19">
        <f>Työmaakoneet!D163</f>
        <v>0</v>
      </c>
      <c r="E165" s="19">
        <f>Työmaakoneet!E163</f>
        <v>0</v>
      </c>
      <c r="F165" s="19">
        <f>Työmaakoneet!F163</f>
        <v>0</v>
      </c>
      <c r="G165" s="19">
        <f>Työmaakoneet!G163</f>
        <v>0</v>
      </c>
      <c r="H165" s="19">
        <f>Työmaakoneet!H163</f>
        <v>0</v>
      </c>
      <c r="I165" s="19">
        <f>Työmaakoneet!I163</f>
        <v>0</v>
      </c>
      <c r="J165" s="19">
        <f>Työmaakoneet!AW163+Työmaakoneet!AX163</f>
        <v>0</v>
      </c>
      <c r="K165" s="19">
        <f>Työmaakoneet!AV163</f>
        <v>0</v>
      </c>
      <c r="L165" s="19">
        <f>Työmaakoneet!J163</f>
        <v>0</v>
      </c>
      <c r="M165" s="20">
        <f>Työmaakoneet!K163</f>
        <v>0</v>
      </c>
      <c r="N165" s="15"/>
    </row>
    <row r="166" spans="1:14" x14ac:dyDescent="0.3">
      <c r="A166" s="16" t="str">
        <f>Työmaakoneet!A164</f>
        <v>159.</v>
      </c>
      <c r="B166" s="19">
        <f>Työmaakoneet!B164</f>
        <v>0</v>
      </c>
      <c r="C166" s="19">
        <f>Työmaakoneet!C164</f>
        <v>0</v>
      </c>
      <c r="D166" s="19">
        <f>Työmaakoneet!D164</f>
        <v>0</v>
      </c>
      <c r="E166" s="19">
        <f>Työmaakoneet!E164</f>
        <v>0</v>
      </c>
      <c r="F166" s="19">
        <f>Työmaakoneet!F164</f>
        <v>0</v>
      </c>
      <c r="G166" s="19">
        <f>Työmaakoneet!G164</f>
        <v>0</v>
      </c>
      <c r="H166" s="19">
        <f>Työmaakoneet!H164</f>
        <v>0</v>
      </c>
      <c r="I166" s="19">
        <f>Työmaakoneet!I164</f>
        <v>0</v>
      </c>
      <c r="J166" s="19">
        <f>Työmaakoneet!AW164+Työmaakoneet!AX164</f>
        <v>0</v>
      </c>
      <c r="K166" s="19">
        <f>Työmaakoneet!AV164</f>
        <v>0</v>
      </c>
      <c r="L166" s="19">
        <f>Työmaakoneet!J164</f>
        <v>0</v>
      </c>
      <c r="M166" s="20">
        <f>Työmaakoneet!K164</f>
        <v>0</v>
      </c>
      <c r="N166" s="15"/>
    </row>
    <row r="167" spans="1:14" x14ac:dyDescent="0.3">
      <c r="A167" s="16" t="str">
        <f>Työmaakoneet!A165</f>
        <v>160.</v>
      </c>
      <c r="B167" s="19">
        <f>Työmaakoneet!B165</f>
        <v>0</v>
      </c>
      <c r="C167" s="19">
        <f>Työmaakoneet!C165</f>
        <v>0</v>
      </c>
      <c r="D167" s="19">
        <f>Työmaakoneet!D165</f>
        <v>0</v>
      </c>
      <c r="E167" s="19">
        <f>Työmaakoneet!E165</f>
        <v>0</v>
      </c>
      <c r="F167" s="19">
        <f>Työmaakoneet!F165</f>
        <v>0</v>
      </c>
      <c r="G167" s="19">
        <f>Työmaakoneet!G165</f>
        <v>0</v>
      </c>
      <c r="H167" s="19">
        <f>Työmaakoneet!H165</f>
        <v>0</v>
      </c>
      <c r="I167" s="19">
        <f>Työmaakoneet!I165</f>
        <v>0</v>
      </c>
      <c r="J167" s="19">
        <f>Työmaakoneet!AW165+Työmaakoneet!AX165</f>
        <v>0</v>
      </c>
      <c r="K167" s="19">
        <f>Työmaakoneet!AV165</f>
        <v>0</v>
      </c>
      <c r="L167" s="19">
        <f>Työmaakoneet!J165</f>
        <v>0</v>
      </c>
      <c r="M167" s="20">
        <f>Työmaakoneet!K165</f>
        <v>0</v>
      </c>
      <c r="N167" s="15"/>
    </row>
    <row r="168" spans="1:14" x14ac:dyDescent="0.3">
      <c r="A168" s="16" t="str">
        <f>Työmaakoneet!A166</f>
        <v>161.</v>
      </c>
      <c r="B168" s="19">
        <f>Työmaakoneet!B166</f>
        <v>0</v>
      </c>
      <c r="C168" s="19">
        <f>Työmaakoneet!C166</f>
        <v>0</v>
      </c>
      <c r="D168" s="19">
        <f>Työmaakoneet!D166</f>
        <v>0</v>
      </c>
      <c r="E168" s="19">
        <f>Työmaakoneet!E166</f>
        <v>0</v>
      </c>
      <c r="F168" s="19">
        <f>Työmaakoneet!F166</f>
        <v>0</v>
      </c>
      <c r="G168" s="19">
        <f>Työmaakoneet!G166</f>
        <v>0</v>
      </c>
      <c r="H168" s="19">
        <f>Työmaakoneet!H166</f>
        <v>0</v>
      </c>
      <c r="I168" s="19">
        <f>Työmaakoneet!I166</f>
        <v>0</v>
      </c>
      <c r="J168" s="19">
        <f>Työmaakoneet!AW166+Työmaakoneet!AX166</f>
        <v>0</v>
      </c>
      <c r="K168" s="19">
        <f>Työmaakoneet!AV166</f>
        <v>0</v>
      </c>
      <c r="L168" s="19">
        <f>Työmaakoneet!J166</f>
        <v>0</v>
      </c>
      <c r="M168" s="20">
        <f>Työmaakoneet!K166</f>
        <v>0</v>
      </c>
      <c r="N168" s="15"/>
    </row>
    <row r="169" spans="1:14" x14ac:dyDescent="0.3">
      <c r="A169" s="16" t="str">
        <f>Työmaakoneet!A167</f>
        <v>162.</v>
      </c>
      <c r="B169" s="19">
        <f>Työmaakoneet!B167</f>
        <v>0</v>
      </c>
      <c r="C169" s="19">
        <f>Työmaakoneet!C167</f>
        <v>0</v>
      </c>
      <c r="D169" s="19">
        <f>Työmaakoneet!D167</f>
        <v>0</v>
      </c>
      <c r="E169" s="19">
        <f>Työmaakoneet!E167</f>
        <v>0</v>
      </c>
      <c r="F169" s="19">
        <f>Työmaakoneet!F167</f>
        <v>0</v>
      </c>
      <c r="G169" s="19">
        <f>Työmaakoneet!G167</f>
        <v>0</v>
      </c>
      <c r="H169" s="19">
        <f>Työmaakoneet!H167</f>
        <v>0</v>
      </c>
      <c r="I169" s="19">
        <f>Työmaakoneet!I167</f>
        <v>0</v>
      </c>
      <c r="J169" s="19">
        <f>Työmaakoneet!AW167+Työmaakoneet!AX167</f>
        <v>0</v>
      </c>
      <c r="K169" s="19">
        <f>Työmaakoneet!AV167</f>
        <v>0</v>
      </c>
      <c r="L169" s="19">
        <f>Työmaakoneet!J167</f>
        <v>0</v>
      </c>
      <c r="M169" s="20">
        <f>Työmaakoneet!K167</f>
        <v>0</v>
      </c>
      <c r="N169" s="15"/>
    </row>
    <row r="170" spans="1:14" x14ac:dyDescent="0.3">
      <c r="A170" s="16" t="str">
        <f>Työmaakoneet!A168</f>
        <v>163.</v>
      </c>
      <c r="B170" s="19">
        <f>Työmaakoneet!B168</f>
        <v>0</v>
      </c>
      <c r="C170" s="19">
        <f>Työmaakoneet!C168</f>
        <v>0</v>
      </c>
      <c r="D170" s="19">
        <f>Työmaakoneet!D168</f>
        <v>0</v>
      </c>
      <c r="E170" s="19">
        <f>Työmaakoneet!E168</f>
        <v>0</v>
      </c>
      <c r="F170" s="19">
        <f>Työmaakoneet!F168</f>
        <v>0</v>
      </c>
      <c r="G170" s="19">
        <f>Työmaakoneet!G168</f>
        <v>0</v>
      </c>
      <c r="H170" s="19">
        <f>Työmaakoneet!H168</f>
        <v>0</v>
      </c>
      <c r="I170" s="19">
        <f>Työmaakoneet!I168</f>
        <v>0</v>
      </c>
      <c r="J170" s="19">
        <f>Työmaakoneet!AW168+Työmaakoneet!AX168</f>
        <v>0</v>
      </c>
      <c r="K170" s="19">
        <f>Työmaakoneet!AV168</f>
        <v>0</v>
      </c>
      <c r="L170" s="19">
        <f>Työmaakoneet!J168</f>
        <v>0</v>
      </c>
      <c r="M170" s="20">
        <f>Työmaakoneet!K168</f>
        <v>0</v>
      </c>
      <c r="N170" s="15"/>
    </row>
    <row r="171" spans="1:14" x14ac:dyDescent="0.3">
      <c r="A171" s="16" t="str">
        <f>Työmaakoneet!A169</f>
        <v>164.</v>
      </c>
      <c r="B171" s="19">
        <f>Työmaakoneet!B169</f>
        <v>0</v>
      </c>
      <c r="C171" s="19">
        <f>Työmaakoneet!C169</f>
        <v>0</v>
      </c>
      <c r="D171" s="19">
        <f>Työmaakoneet!D169</f>
        <v>0</v>
      </c>
      <c r="E171" s="19">
        <f>Työmaakoneet!E169</f>
        <v>0</v>
      </c>
      <c r="F171" s="19">
        <f>Työmaakoneet!F169</f>
        <v>0</v>
      </c>
      <c r="G171" s="19">
        <f>Työmaakoneet!G169</f>
        <v>0</v>
      </c>
      <c r="H171" s="19">
        <f>Työmaakoneet!H169</f>
        <v>0</v>
      </c>
      <c r="I171" s="19">
        <f>Työmaakoneet!I169</f>
        <v>0</v>
      </c>
      <c r="J171" s="19">
        <f>Työmaakoneet!AW169+Työmaakoneet!AX169</f>
        <v>0</v>
      </c>
      <c r="K171" s="19">
        <f>Työmaakoneet!AV169</f>
        <v>0</v>
      </c>
      <c r="L171" s="19">
        <f>Työmaakoneet!J169</f>
        <v>0</v>
      </c>
      <c r="M171" s="20">
        <f>Työmaakoneet!K169</f>
        <v>0</v>
      </c>
      <c r="N171" s="15"/>
    </row>
    <row r="172" spans="1:14" x14ac:dyDescent="0.3">
      <c r="A172" s="16" t="str">
        <f>Työmaakoneet!A170</f>
        <v>165.</v>
      </c>
      <c r="B172" s="19">
        <f>Työmaakoneet!B170</f>
        <v>0</v>
      </c>
      <c r="C172" s="19">
        <f>Työmaakoneet!C170</f>
        <v>0</v>
      </c>
      <c r="D172" s="19">
        <f>Työmaakoneet!D170</f>
        <v>0</v>
      </c>
      <c r="E172" s="19">
        <f>Työmaakoneet!E170</f>
        <v>0</v>
      </c>
      <c r="F172" s="19">
        <f>Työmaakoneet!F170</f>
        <v>0</v>
      </c>
      <c r="G172" s="19">
        <f>Työmaakoneet!G170</f>
        <v>0</v>
      </c>
      <c r="H172" s="19">
        <f>Työmaakoneet!H170</f>
        <v>0</v>
      </c>
      <c r="I172" s="19">
        <f>Työmaakoneet!I170</f>
        <v>0</v>
      </c>
      <c r="J172" s="19">
        <f>Työmaakoneet!AW170+Työmaakoneet!AX170</f>
        <v>0</v>
      </c>
      <c r="K172" s="19">
        <f>Työmaakoneet!AV170</f>
        <v>0</v>
      </c>
      <c r="L172" s="19">
        <f>Työmaakoneet!J170</f>
        <v>0</v>
      </c>
      <c r="M172" s="20">
        <f>Työmaakoneet!K170</f>
        <v>0</v>
      </c>
      <c r="N172" s="15"/>
    </row>
    <row r="173" spans="1:14" x14ac:dyDescent="0.3">
      <c r="A173" s="16" t="str">
        <f>Työmaakoneet!A171</f>
        <v>166.</v>
      </c>
      <c r="B173" s="19">
        <f>Työmaakoneet!B171</f>
        <v>0</v>
      </c>
      <c r="C173" s="19">
        <f>Työmaakoneet!C171</f>
        <v>0</v>
      </c>
      <c r="D173" s="19">
        <f>Työmaakoneet!D171</f>
        <v>0</v>
      </c>
      <c r="E173" s="19">
        <f>Työmaakoneet!E171</f>
        <v>0</v>
      </c>
      <c r="F173" s="19">
        <f>Työmaakoneet!F171</f>
        <v>0</v>
      </c>
      <c r="G173" s="19">
        <f>Työmaakoneet!G171</f>
        <v>0</v>
      </c>
      <c r="H173" s="19">
        <f>Työmaakoneet!H171</f>
        <v>0</v>
      </c>
      <c r="I173" s="19">
        <f>Työmaakoneet!I171</f>
        <v>0</v>
      </c>
      <c r="J173" s="19">
        <f>Työmaakoneet!AW171+Työmaakoneet!AX171</f>
        <v>0</v>
      </c>
      <c r="K173" s="19">
        <f>Työmaakoneet!AV171</f>
        <v>0</v>
      </c>
      <c r="L173" s="19">
        <f>Työmaakoneet!J171</f>
        <v>0</v>
      </c>
      <c r="M173" s="20">
        <f>Työmaakoneet!K171</f>
        <v>0</v>
      </c>
      <c r="N173" s="15"/>
    </row>
    <row r="174" spans="1:14" x14ac:dyDescent="0.3">
      <c r="A174" s="16" t="str">
        <f>Työmaakoneet!A172</f>
        <v>167.</v>
      </c>
      <c r="B174" s="19">
        <f>Työmaakoneet!B172</f>
        <v>0</v>
      </c>
      <c r="C174" s="19">
        <f>Työmaakoneet!C172</f>
        <v>0</v>
      </c>
      <c r="D174" s="19">
        <f>Työmaakoneet!D172</f>
        <v>0</v>
      </c>
      <c r="E174" s="19">
        <f>Työmaakoneet!E172</f>
        <v>0</v>
      </c>
      <c r="F174" s="19">
        <f>Työmaakoneet!F172</f>
        <v>0</v>
      </c>
      <c r="G174" s="19">
        <f>Työmaakoneet!G172</f>
        <v>0</v>
      </c>
      <c r="H174" s="19">
        <f>Työmaakoneet!H172</f>
        <v>0</v>
      </c>
      <c r="I174" s="19">
        <f>Työmaakoneet!I172</f>
        <v>0</v>
      </c>
      <c r="J174" s="19">
        <f>Työmaakoneet!AW172+Työmaakoneet!AX172</f>
        <v>0</v>
      </c>
      <c r="K174" s="19">
        <f>Työmaakoneet!AV172</f>
        <v>0</v>
      </c>
      <c r="L174" s="19">
        <f>Työmaakoneet!J172</f>
        <v>0</v>
      </c>
      <c r="M174" s="20">
        <f>Työmaakoneet!K172</f>
        <v>0</v>
      </c>
      <c r="N174" s="15"/>
    </row>
    <row r="175" spans="1:14" x14ac:dyDescent="0.3">
      <c r="A175" s="16" t="str">
        <f>Työmaakoneet!A173</f>
        <v>168.</v>
      </c>
      <c r="B175" s="19">
        <f>Työmaakoneet!B173</f>
        <v>0</v>
      </c>
      <c r="C175" s="19">
        <f>Työmaakoneet!C173</f>
        <v>0</v>
      </c>
      <c r="D175" s="19">
        <f>Työmaakoneet!D173</f>
        <v>0</v>
      </c>
      <c r="E175" s="19">
        <f>Työmaakoneet!E173</f>
        <v>0</v>
      </c>
      <c r="F175" s="19">
        <f>Työmaakoneet!F173</f>
        <v>0</v>
      </c>
      <c r="G175" s="19">
        <f>Työmaakoneet!G173</f>
        <v>0</v>
      </c>
      <c r="H175" s="19">
        <f>Työmaakoneet!H173</f>
        <v>0</v>
      </c>
      <c r="I175" s="19">
        <f>Työmaakoneet!I173</f>
        <v>0</v>
      </c>
      <c r="J175" s="19">
        <f>Työmaakoneet!AW173+Työmaakoneet!AX173</f>
        <v>0</v>
      </c>
      <c r="K175" s="19">
        <f>Työmaakoneet!AV173</f>
        <v>0</v>
      </c>
      <c r="L175" s="19">
        <f>Työmaakoneet!J173</f>
        <v>0</v>
      </c>
      <c r="M175" s="20">
        <f>Työmaakoneet!K173</f>
        <v>0</v>
      </c>
      <c r="N175" s="15"/>
    </row>
    <row r="176" spans="1:14" x14ac:dyDescent="0.3">
      <c r="A176" s="16" t="str">
        <f>Työmaakoneet!A174</f>
        <v>169.</v>
      </c>
      <c r="B176" s="19">
        <f>Työmaakoneet!B174</f>
        <v>0</v>
      </c>
      <c r="C176" s="19">
        <f>Työmaakoneet!C174</f>
        <v>0</v>
      </c>
      <c r="D176" s="19">
        <f>Työmaakoneet!D174</f>
        <v>0</v>
      </c>
      <c r="E176" s="19">
        <f>Työmaakoneet!E174</f>
        <v>0</v>
      </c>
      <c r="F176" s="19">
        <f>Työmaakoneet!F174</f>
        <v>0</v>
      </c>
      <c r="G176" s="19">
        <f>Työmaakoneet!G174</f>
        <v>0</v>
      </c>
      <c r="H176" s="19">
        <f>Työmaakoneet!H174</f>
        <v>0</v>
      </c>
      <c r="I176" s="19">
        <f>Työmaakoneet!I174</f>
        <v>0</v>
      </c>
      <c r="J176" s="19">
        <f>Työmaakoneet!AW174+Työmaakoneet!AX174</f>
        <v>0</v>
      </c>
      <c r="K176" s="19">
        <f>Työmaakoneet!AV174</f>
        <v>0</v>
      </c>
      <c r="L176" s="19">
        <f>Työmaakoneet!J174</f>
        <v>0</v>
      </c>
      <c r="M176" s="20">
        <f>Työmaakoneet!K174</f>
        <v>0</v>
      </c>
      <c r="N176" s="15"/>
    </row>
    <row r="177" spans="1:14" x14ac:dyDescent="0.3">
      <c r="A177" s="16" t="str">
        <f>Työmaakoneet!A175</f>
        <v>170.</v>
      </c>
      <c r="B177" s="19">
        <f>Työmaakoneet!B175</f>
        <v>0</v>
      </c>
      <c r="C177" s="19">
        <f>Työmaakoneet!C175</f>
        <v>0</v>
      </c>
      <c r="D177" s="19">
        <f>Työmaakoneet!D175</f>
        <v>0</v>
      </c>
      <c r="E177" s="19">
        <f>Työmaakoneet!E175</f>
        <v>0</v>
      </c>
      <c r="F177" s="19">
        <f>Työmaakoneet!F175</f>
        <v>0</v>
      </c>
      <c r="G177" s="19">
        <f>Työmaakoneet!G175</f>
        <v>0</v>
      </c>
      <c r="H177" s="19">
        <f>Työmaakoneet!H175</f>
        <v>0</v>
      </c>
      <c r="I177" s="19">
        <f>Työmaakoneet!I175</f>
        <v>0</v>
      </c>
      <c r="J177" s="19">
        <f>Työmaakoneet!AW175+Työmaakoneet!AX175</f>
        <v>0</v>
      </c>
      <c r="K177" s="19">
        <f>Työmaakoneet!AV175</f>
        <v>0</v>
      </c>
      <c r="L177" s="19">
        <f>Työmaakoneet!J175</f>
        <v>0</v>
      </c>
      <c r="M177" s="20">
        <f>Työmaakoneet!K175</f>
        <v>0</v>
      </c>
      <c r="N177" s="15"/>
    </row>
    <row r="178" spans="1:14" x14ac:dyDescent="0.3">
      <c r="A178" s="16" t="str">
        <f>Työmaakoneet!A176</f>
        <v>171.</v>
      </c>
      <c r="B178" s="19">
        <f>Työmaakoneet!B176</f>
        <v>0</v>
      </c>
      <c r="C178" s="19">
        <f>Työmaakoneet!C176</f>
        <v>0</v>
      </c>
      <c r="D178" s="19">
        <f>Työmaakoneet!D176</f>
        <v>0</v>
      </c>
      <c r="E178" s="19">
        <f>Työmaakoneet!E176</f>
        <v>0</v>
      </c>
      <c r="F178" s="19">
        <f>Työmaakoneet!F176</f>
        <v>0</v>
      </c>
      <c r="G178" s="19">
        <f>Työmaakoneet!G176</f>
        <v>0</v>
      </c>
      <c r="H178" s="19">
        <f>Työmaakoneet!H176</f>
        <v>0</v>
      </c>
      <c r="I178" s="19">
        <f>Työmaakoneet!I176</f>
        <v>0</v>
      </c>
      <c r="J178" s="19">
        <f>Työmaakoneet!AW176+Työmaakoneet!AX176</f>
        <v>0</v>
      </c>
      <c r="K178" s="19">
        <f>Työmaakoneet!AV176</f>
        <v>0</v>
      </c>
      <c r="L178" s="19">
        <f>Työmaakoneet!J176</f>
        <v>0</v>
      </c>
      <c r="M178" s="20">
        <f>Työmaakoneet!K176</f>
        <v>0</v>
      </c>
      <c r="N178" s="15"/>
    </row>
    <row r="179" spans="1:14" x14ac:dyDescent="0.3">
      <c r="A179" s="16" t="str">
        <f>Työmaakoneet!A177</f>
        <v>172.</v>
      </c>
      <c r="B179" s="19">
        <f>Työmaakoneet!B177</f>
        <v>0</v>
      </c>
      <c r="C179" s="19">
        <f>Työmaakoneet!C177</f>
        <v>0</v>
      </c>
      <c r="D179" s="19">
        <f>Työmaakoneet!D177</f>
        <v>0</v>
      </c>
      <c r="E179" s="19">
        <f>Työmaakoneet!E177</f>
        <v>0</v>
      </c>
      <c r="F179" s="19">
        <f>Työmaakoneet!F177</f>
        <v>0</v>
      </c>
      <c r="G179" s="19">
        <f>Työmaakoneet!G177</f>
        <v>0</v>
      </c>
      <c r="H179" s="19">
        <f>Työmaakoneet!H177</f>
        <v>0</v>
      </c>
      <c r="I179" s="19">
        <f>Työmaakoneet!I177</f>
        <v>0</v>
      </c>
      <c r="J179" s="19">
        <f>Työmaakoneet!AW177+Työmaakoneet!AX177</f>
        <v>0</v>
      </c>
      <c r="K179" s="19">
        <f>Työmaakoneet!AV177</f>
        <v>0</v>
      </c>
      <c r="L179" s="19">
        <f>Työmaakoneet!J177</f>
        <v>0</v>
      </c>
      <c r="M179" s="20">
        <f>Työmaakoneet!K177</f>
        <v>0</v>
      </c>
      <c r="N179" s="15"/>
    </row>
    <row r="180" spans="1:14" x14ac:dyDescent="0.3">
      <c r="A180" s="16" t="str">
        <f>Työmaakoneet!A178</f>
        <v>173.</v>
      </c>
      <c r="B180" s="19">
        <f>Työmaakoneet!B178</f>
        <v>0</v>
      </c>
      <c r="C180" s="19">
        <f>Työmaakoneet!C178</f>
        <v>0</v>
      </c>
      <c r="D180" s="19">
        <f>Työmaakoneet!D178</f>
        <v>0</v>
      </c>
      <c r="E180" s="19">
        <f>Työmaakoneet!E178</f>
        <v>0</v>
      </c>
      <c r="F180" s="19">
        <f>Työmaakoneet!F178</f>
        <v>0</v>
      </c>
      <c r="G180" s="19">
        <f>Työmaakoneet!G178</f>
        <v>0</v>
      </c>
      <c r="H180" s="19">
        <f>Työmaakoneet!H178</f>
        <v>0</v>
      </c>
      <c r="I180" s="19">
        <f>Työmaakoneet!I178</f>
        <v>0</v>
      </c>
      <c r="J180" s="19">
        <f>Työmaakoneet!AW178+Työmaakoneet!AX178</f>
        <v>0</v>
      </c>
      <c r="K180" s="19">
        <f>Työmaakoneet!AV178</f>
        <v>0</v>
      </c>
      <c r="L180" s="19">
        <f>Työmaakoneet!J178</f>
        <v>0</v>
      </c>
      <c r="M180" s="20">
        <f>Työmaakoneet!K178</f>
        <v>0</v>
      </c>
      <c r="N180" s="15"/>
    </row>
    <row r="181" spans="1:14" x14ac:dyDescent="0.3">
      <c r="A181" s="16" t="str">
        <f>Työmaakoneet!A179</f>
        <v>174.</v>
      </c>
      <c r="B181" s="19">
        <f>Työmaakoneet!B179</f>
        <v>0</v>
      </c>
      <c r="C181" s="19">
        <f>Työmaakoneet!C179</f>
        <v>0</v>
      </c>
      <c r="D181" s="19">
        <f>Työmaakoneet!D179</f>
        <v>0</v>
      </c>
      <c r="E181" s="19">
        <f>Työmaakoneet!E179</f>
        <v>0</v>
      </c>
      <c r="F181" s="19">
        <f>Työmaakoneet!F179</f>
        <v>0</v>
      </c>
      <c r="G181" s="19">
        <f>Työmaakoneet!G179</f>
        <v>0</v>
      </c>
      <c r="H181" s="19">
        <f>Työmaakoneet!H179</f>
        <v>0</v>
      </c>
      <c r="I181" s="19">
        <f>Työmaakoneet!I179</f>
        <v>0</v>
      </c>
      <c r="J181" s="19">
        <f>Työmaakoneet!AW179+Työmaakoneet!AX179</f>
        <v>0</v>
      </c>
      <c r="K181" s="19">
        <f>Työmaakoneet!AV179</f>
        <v>0</v>
      </c>
      <c r="L181" s="19">
        <f>Työmaakoneet!J179</f>
        <v>0</v>
      </c>
      <c r="M181" s="20">
        <f>Työmaakoneet!K179</f>
        <v>0</v>
      </c>
      <c r="N181" s="15"/>
    </row>
    <row r="182" spans="1:14" x14ac:dyDescent="0.3">
      <c r="A182" s="16" t="str">
        <f>Työmaakoneet!A180</f>
        <v>175.</v>
      </c>
      <c r="B182" s="19">
        <f>Työmaakoneet!B180</f>
        <v>0</v>
      </c>
      <c r="C182" s="19">
        <f>Työmaakoneet!C180</f>
        <v>0</v>
      </c>
      <c r="D182" s="19">
        <f>Työmaakoneet!D180</f>
        <v>0</v>
      </c>
      <c r="E182" s="19">
        <f>Työmaakoneet!E180</f>
        <v>0</v>
      </c>
      <c r="F182" s="19">
        <f>Työmaakoneet!F180</f>
        <v>0</v>
      </c>
      <c r="G182" s="19">
        <f>Työmaakoneet!G180</f>
        <v>0</v>
      </c>
      <c r="H182" s="19">
        <f>Työmaakoneet!H180</f>
        <v>0</v>
      </c>
      <c r="I182" s="19">
        <f>Työmaakoneet!I180</f>
        <v>0</v>
      </c>
      <c r="J182" s="19">
        <f>Työmaakoneet!AW180+Työmaakoneet!AX180</f>
        <v>0</v>
      </c>
      <c r="K182" s="19">
        <f>Työmaakoneet!AV180</f>
        <v>0</v>
      </c>
      <c r="L182" s="19">
        <f>Työmaakoneet!J180</f>
        <v>0</v>
      </c>
      <c r="M182" s="20">
        <f>Työmaakoneet!K180</f>
        <v>0</v>
      </c>
      <c r="N182" s="15"/>
    </row>
    <row r="183" spans="1:14" x14ac:dyDescent="0.3">
      <c r="A183" s="16" t="str">
        <f>Työmaakoneet!A181</f>
        <v>176.</v>
      </c>
      <c r="B183" s="19">
        <f>Työmaakoneet!B181</f>
        <v>0</v>
      </c>
      <c r="C183" s="19">
        <f>Työmaakoneet!C181</f>
        <v>0</v>
      </c>
      <c r="D183" s="19">
        <f>Työmaakoneet!D181</f>
        <v>0</v>
      </c>
      <c r="E183" s="19">
        <f>Työmaakoneet!E181</f>
        <v>0</v>
      </c>
      <c r="F183" s="19">
        <f>Työmaakoneet!F181</f>
        <v>0</v>
      </c>
      <c r="G183" s="19">
        <f>Työmaakoneet!G181</f>
        <v>0</v>
      </c>
      <c r="H183" s="19">
        <f>Työmaakoneet!H181</f>
        <v>0</v>
      </c>
      <c r="I183" s="19">
        <f>Työmaakoneet!I181</f>
        <v>0</v>
      </c>
      <c r="J183" s="19">
        <f>Työmaakoneet!AW181+Työmaakoneet!AX181</f>
        <v>0</v>
      </c>
      <c r="K183" s="19">
        <f>Työmaakoneet!AV181</f>
        <v>0</v>
      </c>
      <c r="L183" s="19">
        <f>Työmaakoneet!J181</f>
        <v>0</v>
      </c>
      <c r="M183" s="20">
        <f>Työmaakoneet!K181</f>
        <v>0</v>
      </c>
      <c r="N183" s="15"/>
    </row>
    <row r="184" spans="1:14" x14ac:dyDescent="0.3">
      <c r="A184" s="16" t="str">
        <f>Työmaakoneet!A182</f>
        <v>177.</v>
      </c>
      <c r="B184" s="19">
        <f>Työmaakoneet!B182</f>
        <v>0</v>
      </c>
      <c r="C184" s="19">
        <f>Työmaakoneet!C182</f>
        <v>0</v>
      </c>
      <c r="D184" s="19">
        <f>Työmaakoneet!D182</f>
        <v>0</v>
      </c>
      <c r="E184" s="19">
        <f>Työmaakoneet!E182</f>
        <v>0</v>
      </c>
      <c r="F184" s="19">
        <f>Työmaakoneet!F182</f>
        <v>0</v>
      </c>
      <c r="G184" s="19">
        <f>Työmaakoneet!G182</f>
        <v>0</v>
      </c>
      <c r="H184" s="19">
        <f>Työmaakoneet!H182</f>
        <v>0</v>
      </c>
      <c r="I184" s="19">
        <f>Työmaakoneet!I182</f>
        <v>0</v>
      </c>
      <c r="J184" s="19">
        <f>Työmaakoneet!AW182+Työmaakoneet!AX182</f>
        <v>0</v>
      </c>
      <c r="K184" s="19">
        <f>Työmaakoneet!AV182</f>
        <v>0</v>
      </c>
      <c r="L184" s="19">
        <f>Työmaakoneet!J182</f>
        <v>0</v>
      </c>
      <c r="M184" s="20">
        <f>Työmaakoneet!K182</f>
        <v>0</v>
      </c>
      <c r="N184" s="15"/>
    </row>
    <row r="185" spans="1:14" x14ac:dyDescent="0.3">
      <c r="A185" s="16" t="str">
        <f>Työmaakoneet!A183</f>
        <v>178.</v>
      </c>
      <c r="B185" s="19">
        <f>Työmaakoneet!B183</f>
        <v>0</v>
      </c>
      <c r="C185" s="19">
        <f>Työmaakoneet!C183</f>
        <v>0</v>
      </c>
      <c r="D185" s="19">
        <f>Työmaakoneet!D183</f>
        <v>0</v>
      </c>
      <c r="E185" s="19">
        <f>Työmaakoneet!E183</f>
        <v>0</v>
      </c>
      <c r="F185" s="19">
        <f>Työmaakoneet!F183</f>
        <v>0</v>
      </c>
      <c r="G185" s="19">
        <f>Työmaakoneet!G183</f>
        <v>0</v>
      </c>
      <c r="H185" s="19">
        <f>Työmaakoneet!H183</f>
        <v>0</v>
      </c>
      <c r="I185" s="19">
        <f>Työmaakoneet!I183</f>
        <v>0</v>
      </c>
      <c r="J185" s="19">
        <f>Työmaakoneet!AW183+Työmaakoneet!AX183</f>
        <v>0</v>
      </c>
      <c r="K185" s="19">
        <f>Työmaakoneet!AV183</f>
        <v>0</v>
      </c>
      <c r="L185" s="19">
        <f>Työmaakoneet!J183</f>
        <v>0</v>
      </c>
      <c r="M185" s="20">
        <f>Työmaakoneet!K183</f>
        <v>0</v>
      </c>
      <c r="N185" s="15"/>
    </row>
    <row r="186" spans="1:14" x14ac:dyDescent="0.3">
      <c r="A186" s="16" t="str">
        <f>Työmaakoneet!A184</f>
        <v>179.</v>
      </c>
      <c r="B186" s="19">
        <f>Työmaakoneet!B184</f>
        <v>0</v>
      </c>
      <c r="C186" s="19">
        <f>Työmaakoneet!C184</f>
        <v>0</v>
      </c>
      <c r="D186" s="19">
        <f>Työmaakoneet!D184</f>
        <v>0</v>
      </c>
      <c r="E186" s="19">
        <f>Työmaakoneet!E184</f>
        <v>0</v>
      </c>
      <c r="F186" s="19">
        <f>Työmaakoneet!F184</f>
        <v>0</v>
      </c>
      <c r="G186" s="19">
        <f>Työmaakoneet!G184</f>
        <v>0</v>
      </c>
      <c r="H186" s="19">
        <f>Työmaakoneet!H184</f>
        <v>0</v>
      </c>
      <c r="I186" s="19">
        <f>Työmaakoneet!I184</f>
        <v>0</v>
      </c>
      <c r="J186" s="19">
        <f>Työmaakoneet!AW184+Työmaakoneet!AX184</f>
        <v>0</v>
      </c>
      <c r="K186" s="19">
        <f>Työmaakoneet!AV184</f>
        <v>0</v>
      </c>
      <c r="L186" s="19">
        <f>Työmaakoneet!J184</f>
        <v>0</v>
      </c>
      <c r="M186" s="20">
        <f>Työmaakoneet!K184</f>
        <v>0</v>
      </c>
      <c r="N186" s="15"/>
    </row>
    <row r="187" spans="1:14" x14ac:dyDescent="0.3">
      <c r="A187" s="16" t="str">
        <f>Työmaakoneet!A185</f>
        <v>180.</v>
      </c>
      <c r="B187" s="19">
        <f>Työmaakoneet!B185</f>
        <v>0</v>
      </c>
      <c r="C187" s="19">
        <f>Työmaakoneet!C185</f>
        <v>0</v>
      </c>
      <c r="D187" s="19">
        <f>Työmaakoneet!D185</f>
        <v>0</v>
      </c>
      <c r="E187" s="19">
        <f>Työmaakoneet!E185</f>
        <v>0</v>
      </c>
      <c r="F187" s="19">
        <f>Työmaakoneet!F185</f>
        <v>0</v>
      </c>
      <c r="G187" s="19">
        <f>Työmaakoneet!G185</f>
        <v>0</v>
      </c>
      <c r="H187" s="19">
        <f>Työmaakoneet!H185</f>
        <v>0</v>
      </c>
      <c r="I187" s="19">
        <f>Työmaakoneet!I185</f>
        <v>0</v>
      </c>
      <c r="J187" s="19">
        <f>Työmaakoneet!AW185+Työmaakoneet!AX185</f>
        <v>0</v>
      </c>
      <c r="K187" s="19">
        <f>Työmaakoneet!AV185</f>
        <v>0</v>
      </c>
      <c r="L187" s="19">
        <f>Työmaakoneet!J185</f>
        <v>0</v>
      </c>
      <c r="M187" s="20">
        <f>Työmaakoneet!K185</f>
        <v>0</v>
      </c>
      <c r="N187" s="15"/>
    </row>
    <row r="188" spans="1:14" x14ac:dyDescent="0.3">
      <c r="A188" s="16" t="str">
        <f>Työmaakoneet!A186</f>
        <v>181.</v>
      </c>
      <c r="B188" s="19">
        <f>Työmaakoneet!B186</f>
        <v>0</v>
      </c>
      <c r="C188" s="19">
        <f>Työmaakoneet!C186</f>
        <v>0</v>
      </c>
      <c r="D188" s="19">
        <f>Työmaakoneet!D186</f>
        <v>0</v>
      </c>
      <c r="E188" s="19">
        <f>Työmaakoneet!E186</f>
        <v>0</v>
      </c>
      <c r="F188" s="19">
        <f>Työmaakoneet!F186</f>
        <v>0</v>
      </c>
      <c r="G188" s="19">
        <f>Työmaakoneet!G186</f>
        <v>0</v>
      </c>
      <c r="H188" s="19">
        <f>Työmaakoneet!H186</f>
        <v>0</v>
      </c>
      <c r="I188" s="19">
        <f>Työmaakoneet!I186</f>
        <v>0</v>
      </c>
      <c r="J188" s="19">
        <f>Työmaakoneet!AW186+Työmaakoneet!AX186</f>
        <v>0</v>
      </c>
      <c r="K188" s="19">
        <f>Työmaakoneet!AV186</f>
        <v>0</v>
      </c>
      <c r="L188" s="19">
        <f>Työmaakoneet!J186</f>
        <v>0</v>
      </c>
      <c r="M188" s="20">
        <f>Työmaakoneet!K186</f>
        <v>0</v>
      </c>
      <c r="N188" s="15"/>
    </row>
    <row r="189" spans="1:14" x14ac:dyDescent="0.3">
      <c r="A189" s="16" t="str">
        <f>Työmaakoneet!A187</f>
        <v>182.</v>
      </c>
      <c r="B189" s="19">
        <f>Työmaakoneet!B187</f>
        <v>0</v>
      </c>
      <c r="C189" s="19">
        <f>Työmaakoneet!C187</f>
        <v>0</v>
      </c>
      <c r="D189" s="19">
        <f>Työmaakoneet!D187</f>
        <v>0</v>
      </c>
      <c r="E189" s="19">
        <f>Työmaakoneet!E187</f>
        <v>0</v>
      </c>
      <c r="F189" s="19">
        <f>Työmaakoneet!F187</f>
        <v>0</v>
      </c>
      <c r="G189" s="19">
        <f>Työmaakoneet!G187</f>
        <v>0</v>
      </c>
      <c r="H189" s="19">
        <f>Työmaakoneet!H187</f>
        <v>0</v>
      </c>
      <c r="I189" s="19">
        <f>Työmaakoneet!I187</f>
        <v>0</v>
      </c>
      <c r="J189" s="19">
        <f>Työmaakoneet!AW187+Työmaakoneet!AX187</f>
        <v>0</v>
      </c>
      <c r="K189" s="19">
        <f>Työmaakoneet!AV187</f>
        <v>0</v>
      </c>
      <c r="L189" s="19">
        <f>Työmaakoneet!J187</f>
        <v>0</v>
      </c>
      <c r="M189" s="20">
        <f>Työmaakoneet!K187</f>
        <v>0</v>
      </c>
      <c r="N189" s="15"/>
    </row>
    <row r="190" spans="1:14" x14ac:dyDescent="0.3">
      <c r="A190" s="16" t="str">
        <f>Työmaakoneet!A188</f>
        <v>183.</v>
      </c>
      <c r="B190" s="19">
        <f>Työmaakoneet!B188</f>
        <v>0</v>
      </c>
      <c r="C190" s="19">
        <f>Työmaakoneet!C188</f>
        <v>0</v>
      </c>
      <c r="D190" s="19">
        <f>Työmaakoneet!D188</f>
        <v>0</v>
      </c>
      <c r="E190" s="19">
        <f>Työmaakoneet!E188</f>
        <v>0</v>
      </c>
      <c r="F190" s="19">
        <f>Työmaakoneet!F188</f>
        <v>0</v>
      </c>
      <c r="G190" s="19">
        <f>Työmaakoneet!G188</f>
        <v>0</v>
      </c>
      <c r="H190" s="19">
        <f>Työmaakoneet!H188</f>
        <v>0</v>
      </c>
      <c r="I190" s="19">
        <f>Työmaakoneet!I188</f>
        <v>0</v>
      </c>
      <c r="J190" s="19">
        <f>Työmaakoneet!AW188+Työmaakoneet!AX188</f>
        <v>0</v>
      </c>
      <c r="K190" s="19">
        <f>Työmaakoneet!AV188</f>
        <v>0</v>
      </c>
      <c r="L190" s="19">
        <f>Työmaakoneet!J188</f>
        <v>0</v>
      </c>
      <c r="M190" s="20">
        <f>Työmaakoneet!K188</f>
        <v>0</v>
      </c>
      <c r="N190" s="15"/>
    </row>
    <row r="191" spans="1:14" x14ac:dyDescent="0.3">
      <c r="A191" s="16" t="str">
        <f>Työmaakoneet!A189</f>
        <v>184.</v>
      </c>
      <c r="B191" s="19">
        <f>Työmaakoneet!B189</f>
        <v>0</v>
      </c>
      <c r="C191" s="19">
        <f>Työmaakoneet!C189</f>
        <v>0</v>
      </c>
      <c r="D191" s="19">
        <f>Työmaakoneet!D189</f>
        <v>0</v>
      </c>
      <c r="E191" s="19">
        <f>Työmaakoneet!E189</f>
        <v>0</v>
      </c>
      <c r="F191" s="19">
        <f>Työmaakoneet!F189</f>
        <v>0</v>
      </c>
      <c r="G191" s="19">
        <f>Työmaakoneet!G189</f>
        <v>0</v>
      </c>
      <c r="H191" s="19">
        <f>Työmaakoneet!H189</f>
        <v>0</v>
      </c>
      <c r="I191" s="19">
        <f>Työmaakoneet!I189</f>
        <v>0</v>
      </c>
      <c r="J191" s="19">
        <f>Työmaakoneet!AW189+Työmaakoneet!AX189</f>
        <v>0</v>
      </c>
      <c r="K191" s="19">
        <f>Työmaakoneet!AV189</f>
        <v>0</v>
      </c>
      <c r="L191" s="19">
        <f>Työmaakoneet!J189</f>
        <v>0</v>
      </c>
      <c r="M191" s="20">
        <f>Työmaakoneet!K189</f>
        <v>0</v>
      </c>
      <c r="N191" s="15"/>
    </row>
    <row r="192" spans="1:14" x14ac:dyDescent="0.3">
      <c r="A192" s="16" t="str">
        <f>Työmaakoneet!A190</f>
        <v>185.</v>
      </c>
      <c r="B192" s="19">
        <f>Työmaakoneet!B190</f>
        <v>0</v>
      </c>
      <c r="C192" s="19">
        <f>Työmaakoneet!C190</f>
        <v>0</v>
      </c>
      <c r="D192" s="19">
        <f>Työmaakoneet!D190</f>
        <v>0</v>
      </c>
      <c r="E192" s="19">
        <f>Työmaakoneet!E190</f>
        <v>0</v>
      </c>
      <c r="F192" s="19">
        <f>Työmaakoneet!F190</f>
        <v>0</v>
      </c>
      <c r="G192" s="19">
        <f>Työmaakoneet!G190</f>
        <v>0</v>
      </c>
      <c r="H192" s="19">
        <f>Työmaakoneet!H190</f>
        <v>0</v>
      </c>
      <c r="I192" s="19">
        <f>Työmaakoneet!I190</f>
        <v>0</v>
      </c>
      <c r="J192" s="19">
        <f>Työmaakoneet!AW190+Työmaakoneet!AX190</f>
        <v>0</v>
      </c>
      <c r="K192" s="19">
        <f>Työmaakoneet!AV190</f>
        <v>0</v>
      </c>
      <c r="L192" s="19">
        <f>Työmaakoneet!J190</f>
        <v>0</v>
      </c>
      <c r="M192" s="20">
        <f>Työmaakoneet!K190</f>
        <v>0</v>
      </c>
      <c r="N192" s="15"/>
    </row>
    <row r="193" spans="1:14" x14ac:dyDescent="0.3">
      <c r="A193" s="16" t="str">
        <f>Työmaakoneet!A191</f>
        <v>186.</v>
      </c>
      <c r="B193" s="19">
        <f>Työmaakoneet!B191</f>
        <v>0</v>
      </c>
      <c r="C193" s="19">
        <f>Työmaakoneet!C191</f>
        <v>0</v>
      </c>
      <c r="D193" s="19">
        <f>Työmaakoneet!D191</f>
        <v>0</v>
      </c>
      <c r="E193" s="19">
        <f>Työmaakoneet!E191</f>
        <v>0</v>
      </c>
      <c r="F193" s="19">
        <f>Työmaakoneet!F191</f>
        <v>0</v>
      </c>
      <c r="G193" s="19">
        <f>Työmaakoneet!G191</f>
        <v>0</v>
      </c>
      <c r="H193" s="19">
        <f>Työmaakoneet!H191</f>
        <v>0</v>
      </c>
      <c r="I193" s="19">
        <f>Työmaakoneet!I191</f>
        <v>0</v>
      </c>
      <c r="J193" s="19">
        <f>Työmaakoneet!AW191+Työmaakoneet!AX191</f>
        <v>0</v>
      </c>
      <c r="K193" s="19">
        <f>Työmaakoneet!AV191</f>
        <v>0</v>
      </c>
      <c r="L193" s="19">
        <f>Työmaakoneet!J191</f>
        <v>0</v>
      </c>
      <c r="M193" s="20">
        <f>Työmaakoneet!K191</f>
        <v>0</v>
      </c>
      <c r="N193" s="15"/>
    </row>
    <row r="194" spans="1:14" x14ac:dyDescent="0.3">
      <c r="A194" s="16" t="str">
        <f>Työmaakoneet!A192</f>
        <v>187.</v>
      </c>
      <c r="B194" s="19">
        <f>Työmaakoneet!B192</f>
        <v>0</v>
      </c>
      <c r="C194" s="19">
        <f>Työmaakoneet!C192</f>
        <v>0</v>
      </c>
      <c r="D194" s="19">
        <f>Työmaakoneet!D192</f>
        <v>0</v>
      </c>
      <c r="E194" s="19">
        <f>Työmaakoneet!E192</f>
        <v>0</v>
      </c>
      <c r="F194" s="19">
        <f>Työmaakoneet!F192</f>
        <v>0</v>
      </c>
      <c r="G194" s="19">
        <f>Työmaakoneet!G192</f>
        <v>0</v>
      </c>
      <c r="H194" s="19">
        <f>Työmaakoneet!H192</f>
        <v>0</v>
      </c>
      <c r="I194" s="19">
        <f>Työmaakoneet!I192</f>
        <v>0</v>
      </c>
      <c r="J194" s="19">
        <f>Työmaakoneet!AW192+Työmaakoneet!AX192</f>
        <v>0</v>
      </c>
      <c r="K194" s="19">
        <f>Työmaakoneet!AV192</f>
        <v>0</v>
      </c>
      <c r="L194" s="19">
        <f>Työmaakoneet!J192</f>
        <v>0</v>
      </c>
      <c r="M194" s="20">
        <f>Työmaakoneet!K192</f>
        <v>0</v>
      </c>
      <c r="N194" s="15"/>
    </row>
    <row r="195" spans="1:14" x14ac:dyDescent="0.3">
      <c r="A195" s="16" t="str">
        <f>Työmaakoneet!A193</f>
        <v>188.</v>
      </c>
      <c r="B195" s="19">
        <f>Työmaakoneet!B193</f>
        <v>0</v>
      </c>
      <c r="C195" s="19">
        <f>Työmaakoneet!C193</f>
        <v>0</v>
      </c>
      <c r="D195" s="19">
        <f>Työmaakoneet!D193</f>
        <v>0</v>
      </c>
      <c r="E195" s="19">
        <f>Työmaakoneet!E193</f>
        <v>0</v>
      </c>
      <c r="F195" s="19">
        <f>Työmaakoneet!F193</f>
        <v>0</v>
      </c>
      <c r="G195" s="19">
        <f>Työmaakoneet!G193</f>
        <v>0</v>
      </c>
      <c r="H195" s="19">
        <f>Työmaakoneet!H193</f>
        <v>0</v>
      </c>
      <c r="I195" s="19">
        <f>Työmaakoneet!I193</f>
        <v>0</v>
      </c>
      <c r="J195" s="19">
        <f>Työmaakoneet!AW193+Työmaakoneet!AX193</f>
        <v>0</v>
      </c>
      <c r="K195" s="19">
        <f>Työmaakoneet!AV193</f>
        <v>0</v>
      </c>
      <c r="L195" s="19">
        <f>Työmaakoneet!J193</f>
        <v>0</v>
      </c>
      <c r="M195" s="20">
        <f>Työmaakoneet!K193</f>
        <v>0</v>
      </c>
      <c r="N195" s="15"/>
    </row>
    <row r="196" spans="1:14" x14ac:dyDescent="0.3">
      <c r="A196" s="16" t="str">
        <f>Työmaakoneet!A194</f>
        <v>189.</v>
      </c>
      <c r="B196" s="19">
        <f>Työmaakoneet!B194</f>
        <v>0</v>
      </c>
      <c r="C196" s="19">
        <f>Työmaakoneet!C194</f>
        <v>0</v>
      </c>
      <c r="D196" s="19">
        <f>Työmaakoneet!D194</f>
        <v>0</v>
      </c>
      <c r="E196" s="19">
        <f>Työmaakoneet!E194</f>
        <v>0</v>
      </c>
      <c r="F196" s="19">
        <f>Työmaakoneet!F194</f>
        <v>0</v>
      </c>
      <c r="G196" s="19">
        <f>Työmaakoneet!G194</f>
        <v>0</v>
      </c>
      <c r="H196" s="19">
        <f>Työmaakoneet!H194</f>
        <v>0</v>
      </c>
      <c r="I196" s="19">
        <f>Työmaakoneet!I194</f>
        <v>0</v>
      </c>
      <c r="J196" s="19">
        <f>Työmaakoneet!AW194+Työmaakoneet!AX194</f>
        <v>0</v>
      </c>
      <c r="K196" s="19">
        <f>Työmaakoneet!AV194</f>
        <v>0</v>
      </c>
      <c r="L196" s="19">
        <f>Työmaakoneet!J194</f>
        <v>0</v>
      </c>
      <c r="M196" s="20">
        <f>Työmaakoneet!K194</f>
        <v>0</v>
      </c>
      <c r="N196" s="15"/>
    </row>
    <row r="197" spans="1:14" x14ac:dyDescent="0.3">
      <c r="A197" s="16" t="str">
        <f>Työmaakoneet!A195</f>
        <v>190.</v>
      </c>
      <c r="B197" s="19">
        <f>Työmaakoneet!B195</f>
        <v>0</v>
      </c>
      <c r="C197" s="19">
        <f>Työmaakoneet!C195</f>
        <v>0</v>
      </c>
      <c r="D197" s="19">
        <f>Työmaakoneet!D195</f>
        <v>0</v>
      </c>
      <c r="E197" s="19">
        <f>Työmaakoneet!E195</f>
        <v>0</v>
      </c>
      <c r="F197" s="19">
        <f>Työmaakoneet!F195</f>
        <v>0</v>
      </c>
      <c r="G197" s="19">
        <f>Työmaakoneet!G195</f>
        <v>0</v>
      </c>
      <c r="H197" s="19">
        <f>Työmaakoneet!H195</f>
        <v>0</v>
      </c>
      <c r="I197" s="19">
        <f>Työmaakoneet!I195</f>
        <v>0</v>
      </c>
      <c r="J197" s="19">
        <f>Työmaakoneet!AW195+Työmaakoneet!AX195</f>
        <v>0</v>
      </c>
      <c r="K197" s="19">
        <f>Työmaakoneet!AV195</f>
        <v>0</v>
      </c>
      <c r="L197" s="19">
        <f>Työmaakoneet!J195</f>
        <v>0</v>
      </c>
      <c r="M197" s="20">
        <f>Työmaakoneet!K195</f>
        <v>0</v>
      </c>
      <c r="N197" s="15"/>
    </row>
    <row r="198" spans="1:14" x14ac:dyDescent="0.3">
      <c r="A198" s="16" t="str">
        <f>Työmaakoneet!A196</f>
        <v>191.</v>
      </c>
      <c r="B198" s="19">
        <f>Työmaakoneet!B196</f>
        <v>0</v>
      </c>
      <c r="C198" s="19">
        <f>Työmaakoneet!C196</f>
        <v>0</v>
      </c>
      <c r="D198" s="19">
        <f>Työmaakoneet!D196</f>
        <v>0</v>
      </c>
      <c r="E198" s="19">
        <f>Työmaakoneet!E196</f>
        <v>0</v>
      </c>
      <c r="F198" s="19">
        <f>Työmaakoneet!F196</f>
        <v>0</v>
      </c>
      <c r="G198" s="19">
        <f>Työmaakoneet!G196</f>
        <v>0</v>
      </c>
      <c r="H198" s="19">
        <f>Työmaakoneet!H196</f>
        <v>0</v>
      </c>
      <c r="I198" s="19">
        <f>Työmaakoneet!I196</f>
        <v>0</v>
      </c>
      <c r="J198" s="19">
        <f>Työmaakoneet!AW196+Työmaakoneet!AX196</f>
        <v>0</v>
      </c>
      <c r="K198" s="19">
        <f>Työmaakoneet!AV196</f>
        <v>0</v>
      </c>
      <c r="L198" s="19">
        <f>Työmaakoneet!J196</f>
        <v>0</v>
      </c>
      <c r="M198" s="20">
        <f>Työmaakoneet!K196</f>
        <v>0</v>
      </c>
      <c r="N198" s="15"/>
    </row>
    <row r="199" spans="1:14" x14ac:dyDescent="0.3">
      <c r="A199" s="16" t="str">
        <f>Työmaakoneet!A197</f>
        <v>192.</v>
      </c>
      <c r="B199" s="19">
        <f>Työmaakoneet!B197</f>
        <v>0</v>
      </c>
      <c r="C199" s="19">
        <f>Työmaakoneet!C197</f>
        <v>0</v>
      </c>
      <c r="D199" s="19">
        <f>Työmaakoneet!D197</f>
        <v>0</v>
      </c>
      <c r="E199" s="19">
        <f>Työmaakoneet!E197</f>
        <v>0</v>
      </c>
      <c r="F199" s="19">
        <f>Työmaakoneet!F197</f>
        <v>0</v>
      </c>
      <c r="G199" s="19">
        <f>Työmaakoneet!G197</f>
        <v>0</v>
      </c>
      <c r="H199" s="19">
        <f>Työmaakoneet!H197</f>
        <v>0</v>
      </c>
      <c r="I199" s="19">
        <f>Työmaakoneet!I197</f>
        <v>0</v>
      </c>
      <c r="J199" s="19">
        <f>Työmaakoneet!AW197+Työmaakoneet!AX197</f>
        <v>0</v>
      </c>
      <c r="K199" s="19">
        <f>Työmaakoneet!AV197</f>
        <v>0</v>
      </c>
      <c r="L199" s="19">
        <f>Työmaakoneet!J197</f>
        <v>0</v>
      </c>
      <c r="M199" s="20">
        <f>Työmaakoneet!K197</f>
        <v>0</v>
      </c>
      <c r="N199" s="15"/>
    </row>
    <row r="200" spans="1:14" x14ac:dyDescent="0.3">
      <c r="A200" s="16" t="str">
        <f>Työmaakoneet!A198</f>
        <v>193.</v>
      </c>
      <c r="B200" s="19">
        <f>Työmaakoneet!B198</f>
        <v>0</v>
      </c>
      <c r="C200" s="19">
        <f>Työmaakoneet!C198</f>
        <v>0</v>
      </c>
      <c r="D200" s="19">
        <f>Työmaakoneet!D198</f>
        <v>0</v>
      </c>
      <c r="E200" s="19">
        <f>Työmaakoneet!E198</f>
        <v>0</v>
      </c>
      <c r="F200" s="19">
        <f>Työmaakoneet!F198</f>
        <v>0</v>
      </c>
      <c r="G200" s="19">
        <f>Työmaakoneet!G198</f>
        <v>0</v>
      </c>
      <c r="H200" s="19">
        <f>Työmaakoneet!H198</f>
        <v>0</v>
      </c>
      <c r="I200" s="19">
        <f>Työmaakoneet!I198</f>
        <v>0</v>
      </c>
      <c r="J200" s="19">
        <f>Työmaakoneet!AW198+Työmaakoneet!AX198</f>
        <v>0</v>
      </c>
      <c r="K200" s="19">
        <f>Työmaakoneet!AV198</f>
        <v>0</v>
      </c>
      <c r="L200" s="19">
        <f>Työmaakoneet!J198</f>
        <v>0</v>
      </c>
      <c r="M200" s="20">
        <f>Työmaakoneet!K198</f>
        <v>0</v>
      </c>
      <c r="N200" s="15"/>
    </row>
    <row r="201" spans="1:14" x14ac:dyDescent="0.3">
      <c r="A201" s="16" t="str">
        <f>Työmaakoneet!A199</f>
        <v>194.</v>
      </c>
      <c r="B201" s="19">
        <f>Työmaakoneet!B199</f>
        <v>0</v>
      </c>
      <c r="C201" s="19">
        <f>Työmaakoneet!C199</f>
        <v>0</v>
      </c>
      <c r="D201" s="19">
        <f>Työmaakoneet!D199</f>
        <v>0</v>
      </c>
      <c r="E201" s="19">
        <f>Työmaakoneet!E199</f>
        <v>0</v>
      </c>
      <c r="F201" s="19">
        <f>Työmaakoneet!F199</f>
        <v>0</v>
      </c>
      <c r="G201" s="19">
        <f>Työmaakoneet!G199</f>
        <v>0</v>
      </c>
      <c r="H201" s="19">
        <f>Työmaakoneet!H199</f>
        <v>0</v>
      </c>
      <c r="I201" s="19">
        <f>Työmaakoneet!I199</f>
        <v>0</v>
      </c>
      <c r="J201" s="19">
        <f>Työmaakoneet!AW199+Työmaakoneet!AX199</f>
        <v>0</v>
      </c>
      <c r="K201" s="19">
        <f>Työmaakoneet!AV199</f>
        <v>0</v>
      </c>
      <c r="L201" s="19">
        <f>Työmaakoneet!J199</f>
        <v>0</v>
      </c>
      <c r="M201" s="20">
        <f>Työmaakoneet!K199</f>
        <v>0</v>
      </c>
      <c r="N201" s="15"/>
    </row>
    <row r="202" spans="1:14" x14ac:dyDescent="0.3">
      <c r="A202" s="16" t="str">
        <f>Työmaakoneet!A200</f>
        <v>195.</v>
      </c>
      <c r="B202" s="19">
        <f>Työmaakoneet!B200</f>
        <v>0</v>
      </c>
      <c r="C202" s="19">
        <f>Työmaakoneet!C200</f>
        <v>0</v>
      </c>
      <c r="D202" s="19">
        <f>Työmaakoneet!D200</f>
        <v>0</v>
      </c>
      <c r="E202" s="19">
        <f>Työmaakoneet!E200</f>
        <v>0</v>
      </c>
      <c r="F202" s="19">
        <f>Työmaakoneet!F200</f>
        <v>0</v>
      </c>
      <c r="G202" s="19">
        <f>Työmaakoneet!G200</f>
        <v>0</v>
      </c>
      <c r="H202" s="19">
        <f>Työmaakoneet!H200</f>
        <v>0</v>
      </c>
      <c r="I202" s="19">
        <f>Työmaakoneet!I200</f>
        <v>0</v>
      </c>
      <c r="J202" s="19">
        <f>Työmaakoneet!AW200+Työmaakoneet!AX200</f>
        <v>0</v>
      </c>
      <c r="K202" s="19">
        <f>Työmaakoneet!AV200</f>
        <v>0</v>
      </c>
      <c r="L202" s="19">
        <f>Työmaakoneet!J200</f>
        <v>0</v>
      </c>
      <c r="M202" s="20">
        <f>Työmaakoneet!K200</f>
        <v>0</v>
      </c>
      <c r="N202" s="15"/>
    </row>
    <row r="203" spans="1:14" x14ac:dyDescent="0.3">
      <c r="A203" s="16" t="str">
        <f>Työmaakoneet!A201</f>
        <v>196.</v>
      </c>
      <c r="B203" s="19">
        <f>Työmaakoneet!B201</f>
        <v>0</v>
      </c>
      <c r="C203" s="19">
        <f>Työmaakoneet!C201</f>
        <v>0</v>
      </c>
      <c r="D203" s="19">
        <f>Työmaakoneet!D201</f>
        <v>0</v>
      </c>
      <c r="E203" s="19">
        <f>Työmaakoneet!E201</f>
        <v>0</v>
      </c>
      <c r="F203" s="19">
        <f>Työmaakoneet!F201</f>
        <v>0</v>
      </c>
      <c r="G203" s="19">
        <f>Työmaakoneet!G201</f>
        <v>0</v>
      </c>
      <c r="H203" s="19">
        <f>Työmaakoneet!H201</f>
        <v>0</v>
      </c>
      <c r="I203" s="19">
        <f>Työmaakoneet!I201</f>
        <v>0</v>
      </c>
      <c r="J203" s="19">
        <f>Työmaakoneet!AW201+Työmaakoneet!AX201</f>
        <v>0</v>
      </c>
      <c r="K203" s="19">
        <f>Työmaakoneet!AV201</f>
        <v>0</v>
      </c>
      <c r="L203" s="19">
        <f>Työmaakoneet!J201</f>
        <v>0</v>
      </c>
      <c r="M203" s="20">
        <f>Työmaakoneet!K201</f>
        <v>0</v>
      </c>
      <c r="N203" s="15"/>
    </row>
    <row r="204" spans="1:14" x14ac:dyDescent="0.3">
      <c r="A204" s="16" t="str">
        <f>Työmaakoneet!A202</f>
        <v>197.</v>
      </c>
      <c r="B204" s="19">
        <f>Työmaakoneet!B202</f>
        <v>0</v>
      </c>
      <c r="C204" s="19">
        <f>Työmaakoneet!C202</f>
        <v>0</v>
      </c>
      <c r="D204" s="19">
        <f>Työmaakoneet!D202</f>
        <v>0</v>
      </c>
      <c r="E204" s="19">
        <f>Työmaakoneet!E202</f>
        <v>0</v>
      </c>
      <c r="F204" s="19">
        <f>Työmaakoneet!F202</f>
        <v>0</v>
      </c>
      <c r="G204" s="19">
        <f>Työmaakoneet!G202</f>
        <v>0</v>
      </c>
      <c r="H204" s="19">
        <f>Työmaakoneet!H202</f>
        <v>0</v>
      </c>
      <c r="I204" s="19">
        <f>Työmaakoneet!I202</f>
        <v>0</v>
      </c>
      <c r="J204" s="19">
        <f>Työmaakoneet!AW202+Työmaakoneet!AX202</f>
        <v>0</v>
      </c>
      <c r="K204" s="19">
        <f>Työmaakoneet!AV202</f>
        <v>0</v>
      </c>
      <c r="L204" s="19">
        <f>Työmaakoneet!J202</f>
        <v>0</v>
      </c>
      <c r="M204" s="20">
        <f>Työmaakoneet!K202</f>
        <v>0</v>
      </c>
      <c r="N204" s="15"/>
    </row>
    <row r="205" spans="1:14" x14ac:dyDescent="0.3">
      <c r="A205" s="16" t="str">
        <f>Työmaakoneet!A203</f>
        <v>198.</v>
      </c>
      <c r="B205" s="19">
        <f>Työmaakoneet!B203</f>
        <v>0</v>
      </c>
      <c r="C205" s="19">
        <f>Työmaakoneet!C203</f>
        <v>0</v>
      </c>
      <c r="D205" s="19">
        <f>Työmaakoneet!D203</f>
        <v>0</v>
      </c>
      <c r="E205" s="19">
        <f>Työmaakoneet!E203</f>
        <v>0</v>
      </c>
      <c r="F205" s="19">
        <f>Työmaakoneet!F203</f>
        <v>0</v>
      </c>
      <c r="G205" s="19">
        <f>Työmaakoneet!G203</f>
        <v>0</v>
      </c>
      <c r="H205" s="19">
        <f>Työmaakoneet!H203</f>
        <v>0</v>
      </c>
      <c r="I205" s="19">
        <f>Työmaakoneet!I203</f>
        <v>0</v>
      </c>
      <c r="J205" s="19">
        <f>Työmaakoneet!AW203+Työmaakoneet!AX203</f>
        <v>0</v>
      </c>
      <c r="K205" s="19">
        <f>Työmaakoneet!AV203</f>
        <v>0</v>
      </c>
      <c r="L205" s="19">
        <f>Työmaakoneet!J203</f>
        <v>0</v>
      </c>
      <c r="M205" s="20">
        <f>Työmaakoneet!K203</f>
        <v>0</v>
      </c>
      <c r="N205" s="15"/>
    </row>
    <row r="206" spans="1:14" x14ac:dyDescent="0.3">
      <c r="A206" s="16" t="str">
        <f>Työmaakoneet!A204</f>
        <v>199.</v>
      </c>
      <c r="B206" s="19">
        <f>Työmaakoneet!B204</f>
        <v>0</v>
      </c>
      <c r="C206" s="19">
        <f>Työmaakoneet!C204</f>
        <v>0</v>
      </c>
      <c r="D206" s="19">
        <f>Työmaakoneet!D204</f>
        <v>0</v>
      </c>
      <c r="E206" s="19">
        <f>Työmaakoneet!E204</f>
        <v>0</v>
      </c>
      <c r="F206" s="19">
        <f>Työmaakoneet!F204</f>
        <v>0</v>
      </c>
      <c r="G206" s="19">
        <f>Työmaakoneet!G204</f>
        <v>0</v>
      </c>
      <c r="H206" s="19">
        <f>Työmaakoneet!H204</f>
        <v>0</v>
      </c>
      <c r="I206" s="19">
        <f>Työmaakoneet!I204</f>
        <v>0</v>
      </c>
      <c r="J206" s="19">
        <f>Työmaakoneet!AW204+Työmaakoneet!AX204</f>
        <v>0</v>
      </c>
      <c r="K206" s="19">
        <f>Työmaakoneet!AV204</f>
        <v>0</v>
      </c>
      <c r="L206" s="19">
        <f>Työmaakoneet!J204</f>
        <v>0</v>
      </c>
      <c r="M206" s="20">
        <f>Työmaakoneet!K204</f>
        <v>0</v>
      </c>
      <c r="N206" s="15"/>
    </row>
    <row r="207" spans="1:14" x14ac:dyDescent="0.3">
      <c r="A207" s="16" t="str">
        <f>Työmaakoneet!A205</f>
        <v>200.</v>
      </c>
      <c r="B207" s="19">
        <f>Työmaakoneet!B205</f>
        <v>0</v>
      </c>
      <c r="C207" s="19">
        <f>Työmaakoneet!C205</f>
        <v>0</v>
      </c>
      <c r="D207" s="19">
        <f>Työmaakoneet!D205</f>
        <v>0</v>
      </c>
      <c r="E207" s="19">
        <f>Työmaakoneet!E205</f>
        <v>0</v>
      </c>
      <c r="F207" s="19">
        <f>Työmaakoneet!F205</f>
        <v>0</v>
      </c>
      <c r="G207" s="19">
        <f>Työmaakoneet!G205</f>
        <v>0</v>
      </c>
      <c r="H207" s="19">
        <f>Työmaakoneet!H205</f>
        <v>0</v>
      </c>
      <c r="I207" s="19">
        <f>Työmaakoneet!I205</f>
        <v>0</v>
      </c>
      <c r="J207" s="19">
        <f>Työmaakoneet!AW205+Työmaakoneet!AX205</f>
        <v>0</v>
      </c>
      <c r="K207" s="19">
        <f>Työmaakoneet!AV205</f>
        <v>0</v>
      </c>
      <c r="L207" s="19">
        <f>Työmaakoneet!J205</f>
        <v>0</v>
      </c>
      <c r="M207" s="20">
        <f>Työmaakoneet!K205</f>
        <v>0</v>
      </c>
      <c r="N207" s="15"/>
    </row>
    <row r="208" spans="1:14" x14ac:dyDescent="0.3">
      <c r="A208" s="16" t="str">
        <f>Työmaakoneet!A206</f>
        <v>201.</v>
      </c>
      <c r="B208" s="19">
        <f>Työmaakoneet!B206</f>
        <v>0</v>
      </c>
      <c r="C208" s="19">
        <f>Työmaakoneet!C206</f>
        <v>0</v>
      </c>
      <c r="D208" s="19">
        <f>Työmaakoneet!D206</f>
        <v>0</v>
      </c>
      <c r="E208" s="19">
        <f>Työmaakoneet!E206</f>
        <v>0</v>
      </c>
      <c r="F208" s="19">
        <f>Työmaakoneet!F206</f>
        <v>0</v>
      </c>
      <c r="G208" s="19">
        <f>Työmaakoneet!G206</f>
        <v>0</v>
      </c>
      <c r="H208" s="19">
        <f>Työmaakoneet!H206</f>
        <v>0</v>
      </c>
      <c r="I208" s="19">
        <f>Työmaakoneet!I206</f>
        <v>0</v>
      </c>
      <c r="J208" s="19">
        <f>Työmaakoneet!AW206+Työmaakoneet!AX206</f>
        <v>0</v>
      </c>
      <c r="K208" s="19">
        <f>Työmaakoneet!AV206</f>
        <v>0</v>
      </c>
      <c r="L208" s="19">
        <f>Työmaakoneet!J206</f>
        <v>0</v>
      </c>
      <c r="M208" s="20">
        <f>Työmaakoneet!K206</f>
        <v>0</v>
      </c>
      <c r="N208" s="15"/>
    </row>
    <row r="209" spans="1:14" x14ac:dyDescent="0.3">
      <c r="A209" s="16" t="str">
        <f>Työmaakoneet!A207</f>
        <v>202.</v>
      </c>
      <c r="B209" s="19">
        <f>Työmaakoneet!B207</f>
        <v>0</v>
      </c>
      <c r="C209" s="19">
        <f>Työmaakoneet!C207</f>
        <v>0</v>
      </c>
      <c r="D209" s="19">
        <f>Työmaakoneet!D207</f>
        <v>0</v>
      </c>
      <c r="E209" s="19">
        <f>Työmaakoneet!E207</f>
        <v>0</v>
      </c>
      <c r="F209" s="19">
        <f>Työmaakoneet!F207</f>
        <v>0</v>
      </c>
      <c r="G209" s="19">
        <f>Työmaakoneet!G207</f>
        <v>0</v>
      </c>
      <c r="H209" s="19">
        <f>Työmaakoneet!H207</f>
        <v>0</v>
      </c>
      <c r="I209" s="19">
        <f>Työmaakoneet!I207</f>
        <v>0</v>
      </c>
      <c r="J209" s="19">
        <f>Työmaakoneet!AW207+Työmaakoneet!AX207</f>
        <v>0</v>
      </c>
      <c r="K209" s="19">
        <f>Työmaakoneet!AV207</f>
        <v>0</v>
      </c>
      <c r="L209" s="19">
        <f>Työmaakoneet!J207</f>
        <v>0</v>
      </c>
      <c r="M209" s="20">
        <f>Työmaakoneet!K207</f>
        <v>0</v>
      </c>
      <c r="N209" s="15"/>
    </row>
    <row r="210" spans="1:14" x14ac:dyDescent="0.3">
      <c r="A210" s="16" t="str">
        <f>Työmaakoneet!A208</f>
        <v>203.</v>
      </c>
      <c r="B210" s="19">
        <f>Työmaakoneet!B208</f>
        <v>0</v>
      </c>
      <c r="C210" s="19">
        <f>Työmaakoneet!C208</f>
        <v>0</v>
      </c>
      <c r="D210" s="19">
        <f>Työmaakoneet!D208</f>
        <v>0</v>
      </c>
      <c r="E210" s="19">
        <f>Työmaakoneet!E208</f>
        <v>0</v>
      </c>
      <c r="F210" s="19">
        <f>Työmaakoneet!F208</f>
        <v>0</v>
      </c>
      <c r="G210" s="19">
        <f>Työmaakoneet!G208</f>
        <v>0</v>
      </c>
      <c r="H210" s="19">
        <f>Työmaakoneet!H208</f>
        <v>0</v>
      </c>
      <c r="I210" s="19">
        <f>Työmaakoneet!I208</f>
        <v>0</v>
      </c>
      <c r="J210" s="19">
        <f>Työmaakoneet!AW208+Työmaakoneet!AX208</f>
        <v>0</v>
      </c>
      <c r="K210" s="19">
        <f>Työmaakoneet!AV208</f>
        <v>0</v>
      </c>
      <c r="L210" s="19">
        <f>Työmaakoneet!J208</f>
        <v>0</v>
      </c>
      <c r="M210" s="20">
        <f>Työmaakoneet!K208</f>
        <v>0</v>
      </c>
      <c r="N210" s="15"/>
    </row>
    <row r="211" spans="1:14" x14ac:dyDescent="0.3">
      <c r="A211" s="16" t="str">
        <f>Työmaakoneet!A209</f>
        <v>204.</v>
      </c>
      <c r="B211" s="19">
        <f>Työmaakoneet!B209</f>
        <v>0</v>
      </c>
      <c r="C211" s="19">
        <f>Työmaakoneet!C209</f>
        <v>0</v>
      </c>
      <c r="D211" s="19">
        <f>Työmaakoneet!D209</f>
        <v>0</v>
      </c>
      <c r="E211" s="19">
        <f>Työmaakoneet!E209</f>
        <v>0</v>
      </c>
      <c r="F211" s="19">
        <f>Työmaakoneet!F209</f>
        <v>0</v>
      </c>
      <c r="G211" s="19">
        <f>Työmaakoneet!G209</f>
        <v>0</v>
      </c>
      <c r="H211" s="19">
        <f>Työmaakoneet!H209</f>
        <v>0</v>
      </c>
      <c r="I211" s="19">
        <f>Työmaakoneet!I209</f>
        <v>0</v>
      </c>
      <c r="J211" s="19">
        <f>Työmaakoneet!AW209+Työmaakoneet!AX209</f>
        <v>0</v>
      </c>
      <c r="K211" s="19">
        <f>Työmaakoneet!AV209</f>
        <v>0</v>
      </c>
      <c r="L211" s="19">
        <f>Työmaakoneet!J209</f>
        <v>0</v>
      </c>
      <c r="M211" s="20">
        <f>Työmaakoneet!K209</f>
        <v>0</v>
      </c>
      <c r="N211" s="15"/>
    </row>
    <row r="212" spans="1:14" x14ac:dyDescent="0.3">
      <c r="A212" s="16" t="str">
        <f>Työmaakoneet!A210</f>
        <v>205.</v>
      </c>
      <c r="B212" s="19">
        <f>Työmaakoneet!B210</f>
        <v>0</v>
      </c>
      <c r="C212" s="19">
        <f>Työmaakoneet!C210</f>
        <v>0</v>
      </c>
      <c r="D212" s="19">
        <f>Työmaakoneet!D210</f>
        <v>0</v>
      </c>
      <c r="E212" s="19">
        <f>Työmaakoneet!E210</f>
        <v>0</v>
      </c>
      <c r="F212" s="19">
        <f>Työmaakoneet!F210</f>
        <v>0</v>
      </c>
      <c r="G212" s="19">
        <f>Työmaakoneet!G210</f>
        <v>0</v>
      </c>
      <c r="H212" s="19">
        <f>Työmaakoneet!H210</f>
        <v>0</v>
      </c>
      <c r="I212" s="19">
        <f>Työmaakoneet!I210</f>
        <v>0</v>
      </c>
      <c r="J212" s="19">
        <f>Työmaakoneet!AW210+Työmaakoneet!AX210</f>
        <v>0</v>
      </c>
      <c r="K212" s="19">
        <f>Työmaakoneet!AV210</f>
        <v>0</v>
      </c>
      <c r="L212" s="19">
        <f>Työmaakoneet!J210</f>
        <v>0</v>
      </c>
      <c r="M212" s="20">
        <f>Työmaakoneet!K210</f>
        <v>0</v>
      </c>
      <c r="N212" s="15"/>
    </row>
    <row r="213" spans="1:14" x14ac:dyDescent="0.3">
      <c r="A213" s="16" t="str">
        <f>Työmaakoneet!A211</f>
        <v>206.</v>
      </c>
      <c r="B213" s="19">
        <f>Työmaakoneet!B211</f>
        <v>0</v>
      </c>
      <c r="C213" s="19">
        <f>Työmaakoneet!C211</f>
        <v>0</v>
      </c>
      <c r="D213" s="19">
        <f>Työmaakoneet!D211</f>
        <v>0</v>
      </c>
      <c r="E213" s="19">
        <f>Työmaakoneet!E211</f>
        <v>0</v>
      </c>
      <c r="F213" s="19">
        <f>Työmaakoneet!F211</f>
        <v>0</v>
      </c>
      <c r="G213" s="19">
        <f>Työmaakoneet!G211</f>
        <v>0</v>
      </c>
      <c r="H213" s="19">
        <f>Työmaakoneet!H211</f>
        <v>0</v>
      </c>
      <c r="I213" s="19">
        <f>Työmaakoneet!I211</f>
        <v>0</v>
      </c>
      <c r="J213" s="19">
        <f>Työmaakoneet!AW211+Työmaakoneet!AX211</f>
        <v>0</v>
      </c>
      <c r="K213" s="19">
        <f>Työmaakoneet!AV211</f>
        <v>0</v>
      </c>
      <c r="L213" s="19">
        <f>Työmaakoneet!J211</f>
        <v>0</v>
      </c>
      <c r="M213" s="20">
        <f>Työmaakoneet!K211</f>
        <v>0</v>
      </c>
      <c r="N213" s="15"/>
    </row>
    <row r="214" spans="1:14" x14ac:dyDescent="0.3">
      <c r="A214" s="16" t="str">
        <f>Työmaakoneet!A212</f>
        <v>207.</v>
      </c>
      <c r="B214" s="19">
        <f>Työmaakoneet!B212</f>
        <v>0</v>
      </c>
      <c r="C214" s="19">
        <f>Työmaakoneet!C212</f>
        <v>0</v>
      </c>
      <c r="D214" s="19">
        <f>Työmaakoneet!D212</f>
        <v>0</v>
      </c>
      <c r="E214" s="19">
        <f>Työmaakoneet!E212</f>
        <v>0</v>
      </c>
      <c r="F214" s="19">
        <f>Työmaakoneet!F212</f>
        <v>0</v>
      </c>
      <c r="G214" s="19">
        <f>Työmaakoneet!G212</f>
        <v>0</v>
      </c>
      <c r="H214" s="19">
        <f>Työmaakoneet!H212</f>
        <v>0</v>
      </c>
      <c r="I214" s="19">
        <f>Työmaakoneet!I212</f>
        <v>0</v>
      </c>
      <c r="J214" s="19">
        <f>Työmaakoneet!AW212+Työmaakoneet!AX212</f>
        <v>0</v>
      </c>
      <c r="K214" s="19">
        <f>Työmaakoneet!AV212</f>
        <v>0</v>
      </c>
      <c r="L214" s="19">
        <f>Työmaakoneet!J212</f>
        <v>0</v>
      </c>
      <c r="M214" s="20">
        <f>Työmaakoneet!K212</f>
        <v>0</v>
      </c>
      <c r="N214" s="15"/>
    </row>
    <row r="215" spans="1:14" x14ac:dyDescent="0.3">
      <c r="A215" s="16" t="str">
        <f>Työmaakoneet!A213</f>
        <v>208.</v>
      </c>
      <c r="B215" s="19">
        <f>Työmaakoneet!B213</f>
        <v>0</v>
      </c>
      <c r="C215" s="19">
        <f>Työmaakoneet!C213</f>
        <v>0</v>
      </c>
      <c r="D215" s="19">
        <f>Työmaakoneet!D213</f>
        <v>0</v>
      </c>
      <c r="E215" s="19">
        <f>Työmaakoneet!E213</f>
        <v>0</v>
      </c>
      <c r="F215" s="19">
        <f>Työmaakoneet!F213</f>
        <v>0</v>
      </c>
      <c r="G215" s="19">
        <f>Työmaakoneet!G213</f>
        <v>0</v>
      </c>
      <c r="H215" s="19">
        <f>Työmaakoneet!H213</f>
        <v>0</v>
      </c>
      <c r="I215" s="19">
        <f>Työmaakoneet!I213</f>
        <v>0</v>
      </c>
      <c r="J215" s="19">
        <f>Työmaakoneet!AW213+Työmaakoneet!AX213</f>
        <v>0</v>
      </c>
      <c r="K215" s="19">
        <f>Työmaakoneet!AV213</f>
        <v>0</v>
      </c>
      <c r="L215" s="19">
        <f>Työmaakoneet!J213</f>
        <v>0</v>
      </c>
      <c r="M215" s="20">
        <f>Työmaakoneet!K213</f>
        <v>0</v>
      </c>
      <c r="N215" s="15"/>
    </row>
    <row r="216" spans="1:14" x14ac:dyDescent="0.3">
      <c r="A216" s="16" t="str">
        <f>Työmaakoneet!A214</f>
        <v>209.</v>
      </c>
      <c r="B216" s="19">
        <f>Työmaakoneet!B214</f>
        <v>0</v>
      </c>
      <c r="C216" s="19">
        <f>Työmaakoneet!C214</f>
        <v>0</v>
      </c>
      <c r="D216" s="19">
        <f>Työmaakoneet!D214</f>
        <v>0</v>
      </c>
      <c r="E216" s="19">
        <f>Työmaakoneet!E214</f>
        <v>0</v>
      </c>
      <c r="F216" s="19">
        <f>Työmaakoneet!F214</f>
        <v>0</v>
      </c>
      <c r="G216" s="19">
        <f>Työmaakoneet!G214</f>
        <v>0</v>
      </c>
      <c r="H216" s="19">
        <f>Työmaakoneet!H214</f>
        <v>0</v>
      </c>
      <c r="I216" s="19">
        <f>Työmaakoneet!I214</f>
        <v>0</v>
      </c>
      <c r="J216" s="19">
        <f>Työmaakoneet!AW214+Työmaakoneet!AX214</f>
        <v>0</v>
      </c>
      <c r="K216" s="19">
        <f>Työmaakoneet!AV214</f>
        <v>0</v>
      </c>
      <c r="L216" s="19">
        <f>Työmaakoneet!J214</f>
        <v>0</v>
      </c>
      <c r="M216" s="20">
        <f>Työmaakoneet!K214</f>
        <v>0</v>
      </c>
      <c r="N216" s="15"/>
    </row>
    <row r="217" spans="1:14" x14ac:dyDescent="0.3">
      <c r="A217" s="16" t="str">
        <f>Työmaakoneet!A215</f>
        <v>210.</v>
      </c>
      <c r="B217" s="19">
        <f>Työmaakoneet!B215</f>
        <v>0</v>
      </c>
      <c r="C217" s="19">
        <f>Työmaakoneet!C215</f>
        <v>0</v>
      </c>
      <c r="D217" s="19">
        <f>Työmaakoneet!D215</f>
        <v>0</v>
      </c>
      <c r="E217" s="19">
        <f>Työmaakoneet!E215</f>
        <v>0</v>
      </c>
      <c r="F217" s="19">
        <f>Työmaakoneet!F215</f>
        <v>0</v>
      </c>
      <c r="G217" s="19">
        <f>Työmaakoneet!G215</f>
        <v>0</v>
      </c>
      <c r="H217" s="19">
        <f>Työmaakoneet!H215</f>
        <v>0</v>
      </c>
      <c r="I217" s="19">
        <f>Työmaakoneet!I215</f>
        <v>0</v>
      </c>
      <c r="J217" s="19">
        <f>Työmaakoneet!AW215+Työmaakoneet!AX215</f>
        <v>0</v>
      </c>
      <c r="K217" s="19">
        <f>Työmaakoneet!AV215</f>
        <v>0</v>
      </c>
      <c r="L217" s="19">
        <f>Työmaakoneet!J215</f>
        <v>0</v>
      </c>
      <c r="M217" s="20">
        <f>Työmaakoneet!K215</f>
        <v>0</v>
      </c>
      <c r="N217" s="15"/>
    </row>
    <row r="218" spans="1:14" x14ac:dyDescent="0.3">
      <c r="A218" s="16" t="str">
        <f>Työmaakoneet!A216</f>
        <v>211.</v>
      </c>
      <c r="B218" s="19">
        <f>Työmaakoneet!B216</f>
        <v>0</v>
      </c>
      <c r="C218" s="19">
        <f>Työmaakoneet!C216</f>
        <v>0</v>
      </c>
      <c r="D218" s="19">
        <f>Työmaakoneet!D216</f>
        <v>0</v>
      </c>
      <c r="E218" s="19">
        <f>Työmaakoneet!E216</f>
        <v>0</v>
      </c>
      <c r="F218" s="19">
        <f>Työmaakoneet!F216</f>
        <v>0</v>
      </c>
      <c r="G218" s="19">
        <f>Työmaakoneet!G216</f>
        <v>0</v>
      </c>
      <c r="H218" s="19">
        <f>Työmaakoneet!H216</f>
        <v>0</v>
      </c>
      <c r="I218" s="19">
        <f>Työmaakoneet!I216</f>
        <v>0</v>
      </c>
      <c r="J218" s="19">
        <f>Työmaakoneet!AW216+Työmaakoneet!AX216</f>
        <v>0</v>
      </c>
      <c r="K218" s="19">
        <f>Työmaakoneet!AV216</f>
        <v>0</v>
      </c>
      <c r="L218" s="19">
        <f>Työmaakoneet!J216</f>
        <v>0</v>
      </c>
      <c r="M218" s="20">
        <f>Työmaakoneet!K216</f>
        <v>0</v>
      </c>
      <c r="N218" s="15"/>
    </row>
    <row r="219" spans="1:14" x14ac:dyDescent="0.3">
      <c r="A219" s="16" t="str">
        <f>Työmaakoneet!A217</f>
        <v>212.</v>
      </c>
      <c r="B219" s="19">
        <f>Työmaakoneet!B217</f>
        <v>0</v>
      </c>
      <c r="C219" s="19">
        <f>Työmaakoneet!C217</f>
        <v>0</v>
      </c>
      <c r="D219" s="19">
        <f>Työmaakoneet!D217</f>
        <v>0</v>
      </c>
      <c r="E219" s="19">
        <f>Työmaakoneet!E217</f>
        <v>0</v>
      </c>
      <c r="F219" s="19">
        <f>Työmaakoneet!F217</f>
        <v>0</v>
      </c>
      <c r="G219" s="19">
        <f>Työmaakoneet!G217</f>
        <v>0</v>
      </c>
      <c r="H219" s="19">
        <f>Työmaakoneet!H217</f>
        <v>0</v>
      </c>
      <c r="I219" s="19">
        <f>Työmaakoneet!I217</f>
        <v>0</v>
      </c>
      <c r="J219" s="19">
        <f>Työmaakoneet!AW217+Työmaakoneet!AX217</f>
        <v>0</v>
      </c>
      <c r="K219" s="19">
        <f>Työmaakoneet!AV217</f>
        <v>0</v>
      </c>
      <c r="L219" s="19">
        <f>Työmaakoneet!J217</f>
        <v>0</v>
      </c>
      <c r="M219" s="20">
        <f>Työmaakoneet!K217</f>
        <v>0</v>
      </c>
      <c r="N219" s="15"/>
    </row>
    <row r="220" spans="1:14" x14ac:dyDescent="0.3">
      <c r="A220" s="16" t="str">
        <f>Työmaakoneet!A218</f>
        <v>213.</v>
      </c>
      <c r="B220" s="19">
        <f>Työmaakoneet!B218</f>
        <v>0</v>
      </c>
      <c r="C220" s="19">
        <f>Työmaakoneet!C218</f>
        <v>0</v>
      </c>
      <c r="D220" s="19">
        <f>Työmaakoneet!D218</f>
        <v>0</v>
      </c>
      <c r="E220" s="19">
        <f>Työmaakoneet!E218</f>
        <v>0</v>
      </c>
      <c r="F220" s="19">
        <f>Työmaakoneet!F218</f>
        <v>0</v>
      </c>
      <c r="G220" s="19">
        <f>Työmaakoneet!G218</f>
        <v>0</v>
      </c>
      <c r="H220" s="19">
        <f>Työmaakoneet!H218</f>
        <v>0</v>
      </c>
      <c r="I220" s="19">
        <f>Työmaakoneet!I218</f>
        <v>0</v>
      </c>
      <c r="J220" s="19">
        <f>Työmaakoneet!AW218+Työmaakoneet!AX218</f>
        <v>0</v>
      </c>
      <c r="K220" s="19">
        <f>Työmaakoneet!AV218</f>
        <v>0</v>
      </c>
      <c r="L220" s="19">
        <f>Työmaakoneet!J218</f>
        <v>0</v>
      </c>
      <c r="M220" s="20">
        <f>Työmaakoneet!K218</f>
        <v>0</v>
      </c>
      <c r="N220" s="15"/>
    </row>
    <row r="221" spans="1:14" x14ac:dyDescent="0.3">
      <c r="A221" s="16" t="str">
        <f>Työmaakoneet!A219</f>
        <v>214.</v>
      </c>
      <c r="B221" s="19">
        <f>Työmaakoneet!B219</f>
        <v>0</v>
      </c>
      <c r="C221" s="19">
        <f>Työmaakoneet!C219</f>
        <v>0</v>
      </c>
      <c r="D221" s="19">
        <f>Työmaakoneet!D219</f>
        <v>0</v>
      </c>
      <c r="E221" s="19">
        <f>Työmaakoneet!E219</f>
        <v>0</v>
      </c>
      <c r="F221" s="19">
        <f>Työmaakoneet!F219</f>
        <v>0</v>
      </c>
      <c r="G221" s="19">
        <f>Työmaakoneet!G219</f>
        <v>0</v>
      </c>
      <c r="H221" s="19">
        <f>Työmaakoneet!H219</f>
        <v>0</v>
      </c>
      <c r="I221" s="19">
        <f>Työmaakoneet!I219</f>
        <v>0</v>
      </c>
      <c r="J221" s="19">
        <f>Työmaakoneet!AW219+Työmaakoneet!AX219</f>
        <v>0</v>
      </c>
      <c r="K221" s="19">
        <f>Työmaakoneet!AV219</f>
        <v>0</v>
      </c>
      <c r="L221" s="19">
        <f>Työmaakoneet!J219</f>
        <v>0</v>
      </c>
      <c r="M221" s="20">
        <f>Työmaakoneet!K219</f>
        <v>0</v>
      </c>
      <c r="N221" s="15"/>
    </row>
    <row r="222" spans="1:14" x14ac:dyDescent="0.3">
      <c r="A222" s="16" t="str">
        <f>Työmaakoneet!A220</f>
        <v>215.</v>
      </c>
      <c r="B222" s="19">
        <f>Työmaakoneet!B220</f>
        <v>0</v>
      </c>
      <c r="C222" s="19">
        <f>Työmaakoneet!C220</f>
        <v>0</v>
      </c>
      <c r="D222" s="19">
        <f>Työmaakoneet!D220</f>
        <v>0</v>
      </c>
      <c r="E222" s="19">
        <f>Työmaakoneet!E220</f>
        <v>0</v>
      </c>
      <c r="F222" s="19">
        <f>Työmaakoneet!F220</f>
        <v>0</v>
      </c>
      <c r="G222" s="19">
        <f>Työmaakoneet!G220</f>
        <v>0</v>
      </c>
      <c r="H222" s="19">
        <f>Työmaakoneet!H220</f>
        <v>0</v>
      </c>
      <c r="I222" s="19">
        <f>Työmaakoneet!I220</f>
        <v>0</v>
      </c>
      <c r="J222" s="19">
        <f>Työmaakoneet!AW220+Työmaakoneet!AX220</f>
        <v>0</v>
      </c>
      <c r="K222" s="19">
        <f>Työmaakoneet!AV220</f>
        <v>0</v>
      </c>
      <c r="L222" s="19">
        <f>Työmaakoneet!J220</f>
        <v>0</v>
      </c>
      <c r="M222" s="20">
        <f>Työmaakoneet!K220</f>
        <v>0</v>
      </c>
      <c r="N222" s="15"/>
    </row>
    <row r="223" spans="1:14" x14ac:dyDescent="0.3">
      <c r="A223" s="16" t="str">
        <f>Työmaakoneet!A221</f>
        <v>216.</v>
      </c>
      <c r="B223" s="19">
        <f>Työmaakoneet!B221</f>
        <v>0</v>
      </c>
      <c r="C223" s="19">
        <f>Työmaakoneet!C221</f>
        <v>0</v>
      </c>
      <c r="D223" s="19">
        <f>Työmaakoneet!D221</f>
        <v>0</v>
      </c>
      <c r="E223" s="19">
        <f>Työmaakoneet!E221</f>
        <v>0</v>
      </c>
      <c r="F223" s="19">
        <f>Työmaakoneet!F221</f>
        <v>0</v>
      </c>
      <c r="G223" s="19">
        <f>Työmaakoneet!G221</f>
        <v>0</v>
      </c>
      <c r="H223" s="19">
        <f>Työmaakoneet!H221</f>
        <v>0</v>
      </c>
      <c r="I223" s="19">
        <f>Työmaakoneet!I221</f>
        <v>0</v>
      </c>
      <c r="J223" s="19">
        <f>Työmaakoneet!AW221+Työmaakoneet!AX221</f>
        <v>0</v>
      </c>
      <c r="K223" s="19">
        <f>Työmaakoneet!AV221</f>
        <v>0</v>
      </c>
      <c r="L223" s="19">
        <f>Työmaakoneet!J221</f>
        <v>0</v>
      </c>
      <c r="M223" s="20">
        <f>Työmaakoneet!K221</f>
        <v>0</v>
      </c>
      <c r="N223" s="15"/>
    </row>
    <row r="224" spans="1:14" x14ac:dyDescent="0.3">
      <c r="A224" s="16" t="str">
        <f>Työmaakoneet!A222</f>
        <v>217.</v>
      </c>
      <c r="B224" s="19">
        <f>Työmaakoneet!B222</f>
        <v>0</v>
      </c>
      <c r="C224" s="19">
        <f>Työmaakoneet!C222</f>
        <v>0</v>
      </c>
      <c r="D224" s="19">
        <f>Työmaakoneet!D222</f>
        <v>0</v>
      </c>
      <c r="E224" s="19">
        <f>Työmaakoneet!E222</f>
        <v>0</v>
      </c>
      <c r="F224" s="19">
        <f>Työmaakoneet!F222</f>
        <v>0</v>
      </c>
      <c r="G224" s="19">
        <f>Työmaakoneet!G222</f>
        <v>0</v>
      </c>
      <c r="H224" s="19">
        <f>Työmaakoneet!H222</f>
        <v>0</v>
      </c>
      <c r="I224" s="19">
        <f>Työmaakoneet!I222</f>
        <v>0</v>
      </c>
      <c r="J224" s="19">
        <f>Työmaakoneet!AW222+Työmaakoneet!AX222</f>
        <v>0</v>
      </c>
      <c r="K224" s="19">
        <f>Työmaakoneet!AV222</f>
        <v>0</v>
      </c>
      <c r="L224" s="19">
        <f>Työmaakoneet!J222</f>
        <v>0</v>
      </c>
      <c r="M224" s="20">
        <f>Työmaakoneet!K222</f>
        <v>0</v>
      </c>
      <c r="N224" s="15"/>
    </row>
    <row r="225" spans="1:14" x14ac:dyDescent="0.3">
      <c r="A225" s="16" t="str">
        <f>Työmaakoneet!A223</f>
        <v>218.</v>
      </c>
      <c r="B225" s="19">
        <f>Työmaakoneet!B223</f>
        <v>0</v>
      </c>
      <c r="C225" s="19">
        <f>Työmaakoneet!C223</f>
        <v>0</v>
      </c>
      <c r="D225" s="19">
        <f>Työmaakoneet!D223</f>
        <v>0</v>
      </c>
      <c r="E225" s="19">
        <f>Työmaakoneet!E223</f>
        <v>0</v>
      </c>
      <c r="F225" s="19">
        <f>Työmaakoneet!F223</f>
        <v>0</v>
      </c>
      <c r="G225" s="19">
        <f>Työmaakoneet!G223</f>
        <v>0</v>
      </c>
      <c r="H225" s="19">
        <f>Työmaakoneet!H223</f>
        <v>0</v>
      </c>
      <c r="I225" s="19">
        <f>Työmaakoneet!I223</f>
        <v>0</v>
      </c>
      <c r="J225" s="19">
        <f>Työmaakoneet!AW223+Työmaakoneet!AX223</f>
        <v>0</v>
      </c>
      <c r="K225" s="19">
        <f>Työmaakoneet!AV223</f>
        <v>0</v>
      </c>
      <c r="L225" s="19">
        <f>Työmaakoneet!J223</f>
        <v>0</v>
      </c>
      <c r="M225" s="20">
        <f>Työmaakoneet!K223</f>
        <v>0</v>
      </c>
      <c r="N225" s="15"/>
    </row>
    <row r="226" spans="1:14" x14ac:dyDescent="0.3">
      <c r="A226" s="16" t="str">
        <f>Työmaakoneet!A224</f>
        <v>219.</v>
      </c>
      <c r="B226" s="19">
        <f>Työmaakoneet!B224</f>
        <v>0</v>
      </c>
      <c r="C226" s="19">
        <f>Työmaakoneet!C224</f>
        <v>0</v>
      </c>
      <c r="D226" s="19">
        <f>Työmaakoneet!D224</f>
        <v>0</v>
      </c>
      <c r="E226" s="19">
        <f>Työmaakoneet!E224</f>
        <v>0</v>
      </c>
      <c r="F226" s="19">
        <f>Työmaakoneet!F224</f>
        <v>0</v>
      </c>
      <c r="G226" s="19">
        <f>Työmaakoneet!G224</f>
        <v>0</v>
      </c>
      <c r="H226" s="19">
        <f>Työmaakoneet!H224</f>
        <v>0</v>
      </c>
      <c r="I226" s="19">
        <f>Työmaakoneet!I224</f>
        <v>0</v>
      </c>
      <c r="J226" s="19">
        <f>Työmaakoneet!AW224+Työmaakoneet!AX224</f>
        <v>0</v>
      </c>
      <c r="K226" s="19">
        <f>Työmaakoneet!AV224</f>
        <v>0</v>
      </c>
      <c r="L226" s="19">
        <f>Työmaakoneet!J224</f>
        <v>0</v>
      </c>
      <c r="M226" s="20">
        <f>Työmaakoneet!K224</f>
        <v>0</v>
      </c>
      <c r="N226" s="15"/>
    </row>
    <row r="227" spans="1:14" x14ac:dyDescent="0.3">
      <c r="A227" s="16" t="str">
        <f>Työmaakoneet!A225</f>
        <v>220.</v>
      </c>
      <c r="B227" s="19">
        <f>Työmaakoneet!B225</f>
        <v>0</v>
      </c>
      <c r="C227" s="19">
        <f>Työmaakoneet!C225</f>
        <v>0</v>
      </c>
      <c r="D227" s="19">
        <f>Työmaakoneet!D225</f>
        <v>0</v>
      </c>
      <c r="E227" s="19">
        <f>Työmaakoneet!E225</f>
        <v>0</v>
      </c>
      <c r="F227" s="19">
        <f>Työmaakoneet!F225</f>
        <v>0</v>
      </c>
      <c r="G227" s="19">
        <f>Työmaakoneet!G225</f>
        <v>0</v>
      </c>
      <c r="H227" s="19">
        <f>Työmaakoneet!H225</f>
        <v>0</v>
      </c>
      <c r="I227" s="19">
        <f>Työmaakoneet!I225</f>
        <v>0</v>
      </c>
      <c r="J227" s="19">
        <f>Työmaakoneet!AW225+Työmaakoneet!AX225</f>
        <v>0</v>
      </c>
      <c r="K227" s="19">
        <f>Työmaakoneet!AV225</f>
        <v>0</v>
      </c>
      <c r="L227" s="19">
        <f>Työmaakoneet!J225</f>
        <v>0</v>
      </c>
      <c r="M227" s="20">
        <f>Työmaakoneet!K225</f>
        <v>0</v>
      </c>
      <c r="N227" s="15"/>
    </row>
    <row r="228" spans="1:14" x14ac:dyDescent="0.3">
      <c r="A228" s="16" t="str">
        <f>Työmaakoneet!A226</f>
        <v>221.</v>
      </c>
      <c r="B228" s="19">
        <f>Työmaakoneet!B226</f>
        <v>0</v>
      </c>
      <c r="C228" s="19">
        <f>Työmaakoneet!C226</f>
        <v>0</v>
      </c>
      <c r="D228" s="19">
        <f>Työmaakoneet!D226</f>
        <v>0</v>
      </c>
      <c r="E228" s="19">
        <f>Työmaakoneet!E226</f>
        <v>0</v>
      </c>
      <c r="F228" s="19">
        <f>Työmaakoneet!F226</f>
        <v>0</v>
      </c>
      <c r="G228" s="19">
        <f>Työmaakoneet!G226</f>
        <v>0</v>
      </c>
      <c r="H228" s="19">
        <f>Työmaakoneet!H226</f>
        <v>0</v>
      </c>
      <c r="I228" s="19">
        <f>Työmaakoneet!I226</f>
        <v>0</v>
      </c>
      <c r="J228" s="19">
        <f>Työmaakoneet!AW226+Työmaakoneet!AX226</f>
        <v>0</v>
      </c>
      <c r="K228" s="19">
        <f>Työmaakoneet!AV226</f>
        <v>0</v>
      </c>
      <c r="L228" s="19">
        <f>Työmaakoneet!J226</f>
        <v>0</v>
      </c>
      <c r="M228" s="20">
        <f>Työmaakoneet!K226</f>
        <v>0</v>
      </c>
      <c r="N228" s="15"/>
    </row>
    <row r="229" spans="1:14" x14ac:dyDescent="0.3">
      <c r="A229" s="16" t="str">
        <f>Työmaakoneet!A227</f>
        <v>222.</v>
      </c>
      <c r="B229" s="19">
        <f>Työmaakoneet!B227</f>
        <v>0</v>
      </c>
      <c r="C229" s="19">
        <f>Työmaakoneet!C227</f>
        <v>0</v>
      </c>
      <c r="D229" s="19">
        <f>Työmaakoneet!D227</f>
        <v>0</v>
      </c>
      <c r="E229" s="19">
        <f>Työmaakoneet!E227</f>
        <v>0</v>
      </c>
      <c r="F229" s="19">
        <f>Työmaakoneet!F227</f>
        <v>0</v>
      </c>
      <c r="G229" s="19">
        <f>Työmaakoneet!G227</f>
        <v>0</v>
      </c>
      <c r="H229" s="19">
        <f>Työmaakoneet!H227</f>
        <v>0</v>
      </c>
      <c r="I229" s="19">
        <f>Työmaakoneet!I227</f>
        <v>0</v>
      </c>
      <c r="J229" s="19">
        <f>Työmaakoneet!AW227+Työmaakoneet!AX227</f>
        <v>0</v>
      </c>
      <c r="K229" s="19">
        <f>Työmaakoneet!AV227</f>
        <v>0</v>
      </c>
      <c r="L229" s="19">
        <f>Työmaakoneet!J227</f>
        <v>0</v>
      </c>
      <c r="M229" s="20">
        <f>Työmaakoneet!K227</f>
        <v>0</v>
      </c>
      <c r="N229" s="15"/>
    </row>
    <row r="230" spans="1:14" x14ac:dyDescent="0.3">
      <c r="A230" s="16" t="str">
        <f>Työmaakoneet!A228</f>
        <v>223.</v>
      </c>
      <c r="B230" s="19">
        <f>Työmaakoneet!B228</f>
        <v>0</v>
      </c>
      <c r="C230" s="19">
        <f>Työmaakoneet!C228</f>
        <v>0</v>
      </c>
      <c r="D230" s="19">
        <f>Työmaakoneet!D228</f>
        <v>0</v>
      </c>
      <c r="E230" s="19">
        <f>Työmaakoneet!E228</f>
        <v>0</v>
      </c>
      <c r="F230" s="19">
        <f>Työmaakoneet!F228</f>
        <v>0</v>
      </c>
      <c r="G230" s="19">
        <f>Työmaakoneet!G228</f>
        <v>0</v>
      </c>
      <c r="H230" s="19">
        <f>Työmaakoneet!H228</f>
        <v>0</v>
      </c>
      <c r="I230" s="19">
        <f>Työmaakoneet!I228</f>
        <v>0</v>
      </c>
      <c r="J230" s="19">
        <f>Työmaakoneet!AW228+Työmaakoneet!AX228</f>
        <v>0</v>
      </c>
      <c r="K230" s="19">
        <f>Työmaakoneet!AV228</f>
        <v>0</v>
      </c>
      <c r="L230" s="19">
        <f>Työmaakoneet!J228</f>
        <v>0</v>
      </c>
      <c r="M230" s="20">
        <f>Työmaakoneet!K228</f>
        <v>0</v>
      </c>
      <c r="N230" s="15"/>
    </row>
    <row r="231" spans="1:14" x14ac:dyDescent="0.3">
      <c r="A231" s="16" t="str">
        <f>Työmaakoneet!A229</f>
        <v>224.</v>
      </c>
      <c r="B231" s="19">
        <f>Työmaakoneet!B229</f>
        <v>0</v>
      </c>
      <c r="C231" s="19">
        <f>Työmaakoneet!C229</f>
        <v>0</v>
      </c>
      <c r="D231" s="19">
        <f>Työmaakoneet!D229</f>
        <v>0</v>
      </c>
      <c r="E231" s="19">
        <f>Työmaakoneet!E229</f>
        <v>0</v>
      </c>
      <c r="F231" s="19">
        <f>Työmaakoneet!F229</f>
        <v>0</v>
      </c>
      <c r="G231" s="19">
        <f>Työmaakoneet!G229</f>
        <v>0</v>
      </c>
      <c r="H231" s="19">
        <f>Työmaakoneet!H229</f>
        <v>0</v>
      </c>
      <c r="I231" s="19">
        <f>Työmaakoneet!I229</f>
        <v>0</v>
      </c>
      <c r="J231" s="19">
        <f>Työmaakoneet!AW229+Työmaakoneet!AX229</f>
        <v>0</v>
      </c>
      <c r="K231" s="19">
        <f>Työmaakoneet!AV229</f>
        <v>0</v>
      </c>
      <c r="L231" s="19">
        <f>Työmaakoneet!J229</f>
        <v>0</v>
      </c>
      <c r="M231" s="20">
        <f>Työmaakoneet!K229</f>
        <v>0</v>
      </c>
      <c r="N231" s="15"/>
    </row>
    <row r="232" spans="1:14" x14ac:dyDescent="0.3">
      <c r="A232" s="16" t="str">
        <f>Työmaakoneet!A230</f>
        <v>225.</v>
      </c>
      <c r="B232" s="19">
        <f>Työmaakoneet!B230</f>
        <v>0</v>
      </c>
      <c r="C232" s="19">
        <f>Työmaakoneet!C230</f>
        <v>0</v>
      </c>
      <c r="D232" s="19">
        <f>Työmaakoneet!D230</f>
        <v>0</v>
      </c>
      <c r="E232" s="19">
        <f>Työmaakoneet!E230</f>
        <v>0</v>
      </c>
      <c r="F232" s="19">
        <f>Työmaakoneet!F230</f>
        <v>0</v>
      </c>
      <c r="G232" s="19">
        <f>Työmaakoneet!G230</f>
        <v>0</v>
      </c>
      <c r="H232" s="19">
        <f>Työmaakoneet!H230</f>
        <v>0</v>
      </c>
      <c r="I232" s="19">
        <f>Työmaakoneet!I230</f>
        <v>0</v>
      </c>
      <c r="J232" s="19">
        <f>Työmaakoneet!AW230+Työmaakoneet!AX230</f>
        <v>0</v>
      </c>
      <c r="K232" s="19">
        <f>Työmaakoneet!AV230</f>
        <v>0</v>
      </c>
      <c r="L232" s="19">
        <f>Työmaakoneet!J230</f>
        <v>0</v>
      </c>
      <c r="M232" s="20">
        <f>Työmaakoneet!K230</f>
        <v>0</v>
      </c>
      <c r="N232" s="15"/>
    </row>
    <row r="233" spans="1:14" x14ac:dyDescent="0.3">
      <c r="A233" s="16" t="str">
        <f>Työmaakoneet!A231</f>
        <v>226.</v>
      </c>
      <c r="B233" s="19">
        <f>Työmaakoneet!B231</f>
        <v>0</v>
      </c>
      <c r="C233" s="19">
        <f>Työmaakoneet!C231</f>
        <v>0</v>
      </c>
      <c r="D233" s="19">
        <f>Työmaakoneet!D231</f>
        <v>0</v>
      </c>
      <c r="E233" s="19">
        <f>Työmaakoneet!E231</f>
        <v>0</v>
      </c>
      <c r="F233" s="19">
        <f>Työmaakoneet!F231</f>
        <v>0</v>
      </c>
      <c r="G233" s="19">
        <f>Työmaakoneet!G231</f>
        <v>0</v>
      </c>
      <c r="H233" s="19">
        <f>Työmaakoneet!H231</f>
        <v>0</v>
      </c>
      <c r="I233" s="19">
        <f>Työmaakoneet!I231</f>
        <v>0</v>
      </c>
      <c r="J233" s="19">
        <f>Työmaakoneet!AW231+Työmaakoneet!AX231</f>
        <v>0</v>
      </c>
      <c r="K233" s="19">
        <f>Työmaakoneet!AV231</f>
        <v>0</v>
      </c>
      <c r="L233" s="19">
        <f>Työmaakoneet!J231</f>
        <v>0</v>
      </c>
      <c r="M233" s="20">
        <f>Työmaakoneet!K231</f>
        <v>0</v>
      </c>
      <c r="N233" s="15"/>
    </row>
    <row r="234" spans="1:14" x14ac:dyDescent="0.3">
      <c r="A234" s="16" t="str">
        <f>Työmaakoneet!A232</f>
        <v>227.</v>
      </c>
      <c r="B234" s="19">
        <f>Työmaakoneet!B232</f>
        <v>0</v>
      </c>
      <c r="C234" s="19">
        <f>Työmaakoneet!C232</f>
        <v>0</v>
      </c>
      <c r="D234" s="19">
        <f>Työmaakoneet!D232</f>
        <v>0</v>
      </c>
      <c r="E234" s="19">
        <f>Työmaakoneet!E232</f>
        <v>0</v>
      </c>
      <c r="F234" s="19">
        <f>Työmaakoneet!F232</f>
        <v>0</v>
      </c>
      <c r="G234" s="19">
        <f>Työmaakoneet!G232</f>
        <v>0</v>
      </c>
      <c r="H234" s="19">
        <f>Työmaakoneet!H232</f>
        <v>0</v>
      </c>
      <c r="I234" s="19">
        <f>Työmaakoneet!I232</f>
        <v>0</v>
      </c>
      <c r="J234" s="19">
        <f>Työmaakoneet!AW232+Työmaakoneet!AX232</f>
        <v>0</v>
      </c>
      <c r="K234" s="19">
        <f>Työmaakoneet!AV232</f>
        <v>0</v>
      </c>
      <c r="L234" s="19">
        <f>Työmaakoneet!J232</f>
        <v>0</v>
      </c>
      <c r="M234" s="20">
        <f>Työmaakoneet!K232</f>
        <v>0</v>
      </c>
      <c r="N234" s="15"/>
    </row>
    <row r="235" spans="1:14" x14ac:dyDescent="0.3">
      <c r="A235" s="16" t="str">
        <f>Työmaakoneet!A233</f>
        <v>228.</v>
      </c>
      <c r="B235" s="19">
        <f>Työmaakoneet!B233</f>
        <v>0</v>
      </c>
      <c r="C235" s="19">
        <f>Työmaakoneet!C233</f>
        <v>0</v>
      </c>
      <c r="D235" s="19">
        <f>Työmaakoneet!D233</f>
        <v>0</v>
      </c>
      <c r="E235" s="19">
        <f>Työmaakoneet!E233</f>
        <v>0</v>
      </c>
      <c r="F235" s="19">
        <f>Työmaakoneet!F233</f>
        <v>0</v>
      </c>
      <c r="G235" s="19">
        <f>Työmaakoneet!G233</f>
        <v>0</v>
      </c>
      <c r="H235" s="19">
        <f>Työmaakoneet!H233</f>
        <v>0</v>
      </c>
      <c r="I235" s="19">
        <f>Työmaakoneet!I233</f>
        <v>0</v>
      </c>
      <c r="J235" s="19">
        <f>Työmaakoneet!AW233+Työmaakoneet!AX233</f>
        <v>0</v>
      </c>
      <c r="K235" s="19">
        <f>Työmaakoneet!AV233</f>
        <v>0</v>
      </c>
      <c r="L235" s="19">
        <f>Työmaakoneet!J233</f>
        <v>0</v>
      </c>
      <c r="M235" s="20">
        <f>Työmaakoneet!K233</f>
        <v>0</v>
      </c>
      <c r="N235" s="15"/>
    </row>
    <row r="236" spans="1:14" x14ac:dyDescent="0.3">
      <c r="A236" s="16" t="str">
        <f>Työmaakoneet!A234</f>
        <v>229.</v>
      </c>
      <c r="B236" s="19">
        <f>Työmaakoneet!B234</f>
        <v>0</v>
      </c>
      <c r="C236" s="19">
        <f>Työmaakoneet!C234</f>
        <v>0</v>
      </c>
      <c r="D236" s="19">
        <f>Työmaakoneet!D234</f>
        <v>0</v>
      </c>
      <c r="E236" s="19">
        <f>Työmaakoneet!E234</f>
        <v>0</v>
      </c>
      <c r="F236" s="19">
        <f>Työmaakoneet!F234</f>
        <v>0</v>
      </c>
      <c r="G236" s="19">
        <f>Työmaakoneet!G234</f>
        <v>0</v>
      </c>
      <c r="H236" s="19">
        <f>Työmaakoneet!H234</f>
        <v>0</v>
      </c>
      <c r="I236" s="19">
        <f>Työmaakoneet!I234</f>
        <v>0</v>
      </c>
      <c r="J236" s="19">
        <f>Työmaakoneet!AW234+Työmaakoneet!AX234</f>
        <v>0</v>
      </c>
      <c r="K236" s="19">
        <f>Työmaakoneet!AV234</f>
        <v>0</v>
      </c>
      <c r="L236" s="19">
        <f>Työmaakoneet!J234</f>
        <v>0</v>
      </c>
      <c r="M236" s="20">
        <f>Työmaakoneet!K234</f>
        <v>0</v>
      </c>
      <c r="N236" s="15"/>
    </row>
    <row r="237" spans="1:14" x14ac:dyDescent="0.3">
      <c r="A237" s="16" t="str">
        <f>Työmaakoneet!A235</f>
        <v>230.</v>
      </c>
      <c r="B237" s="19">
        <f>Työmaakoneet!B235</f>
        <v>0</v>
      </c>
      <c r="C237" s="19">
        <f>Työmaakoneet!C235</f>
        <v>0</v>
      </c>
      <c r="D237" s="19">
        <f>Työmaakoneet!D235</f>
        <v>0</v>
      </c>
      <c r="E237" s="19">
        <f>Työmaakoneet!E235</f>
        <v>0</v>
      </c>
      <c r="F237" s="19">
        <f>Työmaakoneet!F235</f>
        <v>0</v>
      </c>
      <c r="G237" s="19">
        <f>Työmaakoneet!G235</f>
        <v>0</v>
      </c>
      <c r="H237" s="19">
        <f>Työmaakoneet!H235</f>
        <v>0</v>
      </c>
      <c r="I237" s="19">
        <f>Työmaakoneet!I235</f>
        <v>0</v>
      </c>
      <c r="J237" s="19">
        <f>Työmaakoneet!AW235+Työmaakoneet!AX235</f>
        <v>0</v>
      </c>
      <c r="K237" s="19">
        <f>Työmaakoneet!AV235</f>
        <v>0</v>
      </c>
      <c r="L237" s="19">
        <f>Työmaakoneet!J235</f>
        <v>0</v>
      </c>
      <c r="M237" s="20">
        <f>Työmaakoneet!K235</f>
        <v>0</v>
      </c>
      <c r="N237" s="15"/>
    </row>
    <row r="238" spans="1:14" x14ac:dyDescent="0.3">
      <c r="A238" s="16" t="str">
        <f>Työmaakoneet!A236</f>
        <v>231.</v>
      </c>
      <c r="B238" s="19">
        <f>Työmaakoneet!B236</f>
        <v>0</v>
      </c>
      <c r="C238" s="19">
        <f>Työmaakoneet!C236</f>
        <v>0</v>
      </c>
      <c r="D238" s="19">
        <f>Työmaakoneet!D236</f>
        <v>0</v>
      </c>
      <c r="E238" s="19">
        <f>Työmaakoneet!E236</f>
        <v>0</v>
      </c>
      <c r="F238" s="19">
        <f>Työmaakoneet!F236</f>
        <v>0</v>
      </c>
      <c r="G238" s="19">
        <f>Työmaakoneet!G236</f>
        <v>0</v>
      </c>
      <c r="H238" s="19">
        <f>Työmaakoneet!H236</f>
        <v>0</v>
      </c>
      <c r="I238" s="19">
        <f>Työmaakoneet!I236</f>
        <v>0</v>
      </c>
      <c r="J238" s="19">
        <f>Työmaakoneet!AW236+Työmaakoneet!AX236</f>
        <v>0</v>
      </c>
      <c r="K238" s="19">
        <f>Työmaakoneet!AV236</f>
        <v>0</v>
      </c>
      <c r="L238" s="19">
        <f>Työmaakoneet!J236</f>
        <v>0</v>
      </c>
      <c r="M238" s="20">
        <f>Työmaakoneet!K236</f>
        <v>0</v>
      </c>
      <c r="N238" s="15"/>
    </row>
    <row r="239" spans="1:14" x14ac:dyDescent="0.3">
      <c r="A239" s="16" t="str">
        <f>Työmaakoneet!A237</f>
        <v>232.</v>
      </c>
      <c r="B239" s="19">
        <f>Työmaakoneet!B237</f>
        <v>0</v>
      </c>
      <c r="C239" s="19">
        <f>Työmaakoneet!C237</f>
        <v>0</v>
      </c>
      <c r="D239" s="19">
        <f>Työmaakoneet!D237</f>
        <v>0</v>
      </c>
      <c r="E239" s="19">
        <f>Työmaakoneet!E237</f>
        <v>0</v>
      </c>
      <c r="F239" s="19">
        <f>Työmaakoneet!F237</f>
        <v>0</v>
      </c>
      <c r="G239" s="19">
        <f>Työmaakoneet!G237</f>
        <v>0</v>
      </c>
      <c r="H239" s="19">
        <f>Työmaakoneet!H237</f>
        <v>0</v>
      </c>
      <c r="I239" s="19">
        <f>Työmaakoneet!I237</f>
        <v>0</v>
      </c>
      <c r="J239" s="19">
        <f>Työmaakoneet!AW237+Työmaakoneet!AX237</f>
        <v>0</v>
      </c>
      <c r="K239" s="19">
        <f>Työmaakoneet!AV237</f>
        <v>0</v>
      </c>
      <c r="L239" s="19">
        <f>Työmaakoneet!J237</f>
        <v>0</v>
      </c>
      <c r="M239" s="20">
        <f>Työmaakoneet!K237</f>
        <v>0</v>
      </c>
      <c r="N239" s="15"/>
    </row>
    <row r="240" spans="1:14" x14ac:dyDescent="0.3">
      <c r="A240" s="16" t="str">
        <f>Työmaakoneet!A238</f>
        <v>233.</v>
      </c>
      <c r="B240" s="19">
        <f>Työmaakoneet!B238</f>
        <v>0</v>
      </c>
      <c r="C240" s="19">
        <f>Työmaakoneet!C238</f>
        <v>0</v>
      </c>
      <c r="D240" s="19">
        <f>Työmaakoneet!D238</f>
        <v>0</v>
      </c>
      <c r="E240" s="19">
        <f>Työmaakoneet!E238</f>
        <v>0</v>
      </c>
      <c r="F240" s="19">
        <f>Työmaakoneet!F238</f>
        <v>0</v>
      </c>
      <c r="G240" s="19">
        <f>Työmaakoneet!G238</f>
        <v>0</v>
      </c>
      <c r="H240" s="19">
        <f>Työmaakoneet!H238</f>
        <v>0</v>
      </c>
      <c r="I240" s="19">
        <f>Työmaakoneet!I238</f>
        <v>0</v>
      </c>
      <c r="J240" s="19">
        <f>Työmaakoneet!AW238+Työmaakoneet!AX238</f>
        <v>0</v>
      </c>
      <c r="K240" s="19">
        <f>Työmaakoneet!AV238</f>
        <v>0</v>
      </c>
      <c r="L240" s="19">
        <f>Työmaakoneet!J238</f>
        <v>0</v>
      </c>
      <c r="M240" s="20">
        <f>Työmaakoneet!K238</f>
        <v>0</v>
      </c>
      <c r="N240" s="15"/>
    </row>
    <row r="241" spans="1:14" x14ac:dyDescent="0.3">
      <c r="A241" s="16" t="str">
        <f>Työmaakoneet!A239</f>
        <v>234.</v>
      </c>
      <c r="B241" s="19">
        <f>Työmaakoneet!B239</f>
        <v>0</v>
      </c>
      <c r="C241" s="19">
        <f>Työmaakoneet!C239</f>
        <v>0</v>
      </c>
      <c r="D241" s="19">
        <f>Työmaakoneet!D239</f>
        <v>0</v>
      </c>
      <c r="E241" s="19">
        <f>Työmaakoneet!E239</f>
        <v>0</v>
      </c>
      <c r="F241" s="19">
        <f>Työmaakoneet!F239</f>
        <v>0</v>
      </c>
      <c r="G241" s="19">
        <f>Työmaakoneet!G239</f>
        <v>0</v>
      </c>
      <c r="H241" s="19">
        <f>Työmaakoneet!H239</f>
        <v>0</v>
      </c>
      <c r="I241" s="19">
        <f>Työmaakoneet!I239</f>
        <v>0</v>
      </c>
      <c r="J241" s="19">
        <f>Työmaakoneet!AW239+Työmaakoneet!AX239</f>
        <v>0</v>
      </c>
      <c r="K241" s="19">
        <f>Työmaakoneet!AV239</f>
        <v>0</v>
      </c>
      <c r="L241" s="19">
        <f>Työmaakoneet!J239</f>
        <v>0</v>
      </c>
      <c r="M241" s="20">
        <f>Työmaakoneet!K239</f>
        <v>0</v>
      </c>
      <c r="N241" s="15"/>
    </row>
    <row r="242" spans="1:14" x14ac:dyDescent="0.3">
      <c r="A242" s="16" t="str">
        <f>Työmaakoneet!A240</f>
        <v>235.</v>
      </c>
      <c r="B242" s="19">
        <f>Työmaakoneet!B240</f>
        <v>0</v>
      </c>
      <c r="C242" s="19">
        <f>Työmaakoneet!C240</f>
        <v>0</v>
      </c>
      <c r="D242" s="19">
        <f>Työmaakoneet!D240</f>
        <v>0</v>
      </c>
      <c r="E242" s="19">
        <f>Työmaakoneet!E240</f>
        <v>0</v>
      </c>
      <c r="F242" s="19">
        <f>Työmaakoneet!F240</f>
        <v>0</v>
      </c>
      <c r="G242" s="19">
        <f>Työmaakoneet!G240</f>
        <v>0</v>
      </c>
      <c r="H242" s="19">
        <f>Työmaakoneet!H240</f>
        <v>0</v>
      </c>
      <c r="I242" s="19">
        <f>Työmaakoneet!I240</f>
        <v>0</v>
      </c>
      <c r="J242" s="19">
        <f>Työmaakoneet!AW240+Työmaakoneet!AX240</f>
        <v>0</v>
      </c>
      <c r="K242" s="19">
        <f>Työmaakoneet!AV240</f>
        <v>0</v>
      </c>
      <c r="L242" s="19">
        <f>Työmaakoneet!J240</f>
        <v>0</v>
      </c>
      <c r="M242" s="20">
        <f>Työmaakoneet!K240</f>
        <v>0</v>
      </c>
      <c r="N242" s="15"/>
    </row>
    <row r="243" spans="1:14" x14ac:dyDescent="0.3">
      <c r="A243" s="16" t="str">
        <f>Työmaakoneet!A241</f>
        <v>236.</v>
      </c>
      <c r="B243" s="19">
        <f>Työmaakoneet!B241</f>
        <v>0</v>
      </c>
      <c r="C243" s="19">
        <f>Työmaakoneet!C241</f>
        <v>0</v>
      </c>
      <c r="D243" s="19">
        <f>Työmaakoneet!D241</f>
        <v>0</v>
      </c>
      <c r="E243" s="19">
        <f>Työmaakoneet!E241</f>
        <v>0</v>
      </c>
      <c r="F243" s="19">
        <f>Työmaakoneet!F241</f>
        <v>0</v>
      </c>
      <c r="G243" s="19">
        <f>Työmaakoneet!G241</f>
        <v>0</v>
      </c>
      <c r="H243" s="19">
        <f>Työmaakoneet!H241</f>
        <v>0</v>
      </c>
      <c r="I243" s="19">
        <f>Työmaakoneet!I241</f>
        <v>0</v>
      </c>
      <c r="J243" s="19">
        <f>Työmaakoneet!AW241+Työmaakoneet!AX241</f>
        <v>0</v>
      </c>
      <c r="K243" s="19">
        <f>Työmaakoneet!AV241</f>
        <v>0</v>
      </c>
      <c r="L243" s="19">
        <f>Työmaakoneet!J241</f>
        <v>0</v>
      </c>
      <c r="M243" s="20">
        <f>Työmaakoneet!K241</f>
        <v>0</v>
      </c>
      <c r="N243" s="15"/>
    </row>
    <row r="244" spans="1:14" x14ac:dyDescent="0.3">
      <c r="A244" s="16" t="str">
        <f>Työmaakoneet!A242</f>
        <v>237.</v>
      </c>
      <c r="B244" s="19">
        <f>Työmaakoneet!B242</f>
        <v>0</v>
      </c>
      <c r="C244" s="19">
        <f>Työmaakoneet!C242</f>
        <v>0</v>
      </c>
      <c r="D244" s="19">
        <f>Työmaakoneet!D242</f>
        <v>0</v>
      </c>
      <c r="E244" s="19">
        <f>Työmaakoneet!E242</f>
        <v>0</v>
      </c>
      <c r="F244" s="19">
        <f>Työmaakoneet!F242</f>
        <v>0</v>
      </c>
      <c r="G244" s="19">
        <f>Työmaakoneet!G242</f>
        <v>0</v>
      </c>
      <c r="H244" s="19">
        <f>Työmaakoneet!H242</f>
        <v>0</v>
      </c>
      <c r="I244" s="19">
        <f>Työmaakoneet!I242</f>
        <v>0</v>
      </c>
      <c r="J244" s="19">
        <f>Työmaakoneet!AW242+Työmaakoneet!AX242</f>
        <v>0</v>
      </c>
      <c r="K244" s="19">
        <f>Työmaakoneet!AV242</f>
        <v>0</v>
      </c>
      <c r="L244" s="19">
        <f>Työmaakoneet!J242</f>
        <v>0</v>
      </c>
      <c r="M244" s="20">
        <f>Työmaakoneet!K242</f>
        <v>0</v>
      </c>
      <c r="N244" s="15"/>
    </row>
    <row r="245" spans="1:14" x14ac:dyDescent="0.3">
      <c r="A245" s="16" t="str">
        <f>Työmaakoneet!A243</f>
        <v>238.</v>
      </c>
      <c r="B245" s="19">
        <f>Työmaakoneet!B243</f>
        <v>0</v>
      </c>
      <c r="C245" s="19">
        <f>Työmaakoneet!C243</f>
        <v>0</v>
      </c>
      <c r="D245" s="19">
        <f>Työmaakoneet!D243</f>
        <v>0</v>
      </c>
      <c r="E245" s="19">
        <f>Työmaakoneet!E243</f>
        <v>0</v>
      </c>
      <c r="F245" s="19">
        <f>Työmaakoneet!F243</f>
        <v>0</v>
      </c>
      <c r="G245" s="19">
        <f>Työmaakoneet!G243</f>
        <v>0</v>
      </c>
      <c r="H245" s="19">
        <f>Työmaakoneet!H243</f>
        <v>0</v>
      </c>
      <c r="I245" s="19">
        <f>Työmaakoneet!I243</f>
        <v>0</v>
      </c>
      <c r="J245" s="19">
        <f>Työmaakoneet!AW243+Työmaakoneet!AX243</f>
        <v>0</v>
      </c>
      <c r="K245" s="19">
        <f>Työmaakoneet!AV243</f>
        <v>0</v>
      </c>
      <c r="L245" s="19">
        <f>Työmaakoneet!J243</f>
        <v>0</v>
      </c>
      <c r="M245" s="20">
        <f>Työmaakoneet!K243</f>
        <v>0</v>
      </c>
      <c r="N245" s="15"/>
    </row>
    <row r="246" spans="1:14" x14ac:dyDescent="0.3">
      <c r="A246" s="16" t="str">
        <f>Työmaakoneet!A244</f>
        <v>239.</v>
      </c>
      <c r="B246" s="19">
        <f>Työmaakoneet!B244</f>
        <v>0</v>
      </c>
      <c r="C246" s="19">
        <f>Työmaakoneet!C244</f>
        <v>0</v>
      </c>
      <c r="D246" s="19">
        <f>Työmaakoneet!D244</f>
        <v>0</v>
      </c>
      <c r="E246" s="19">
        <f>Työmaakoneet!E244</f>
        <v>0</v>
      </c>
      <c r="F246" s="19">
        <f>Työmaakoneet!F244</f>
        <v>0</v>
      </c>
      <c r="G246" s="19">
        <f>Työmaakoneet!G244</f>
        <v>0</v>
      </c>
      <c r="H246" s="19">
        <f>Työmaakoneet!H244</f>
        <v>0</v>
      </c>
      <c r="I246" s="19">
        <f>Työmaakoneet!I244</f>
        <v>0</v>
      </c>
      <c r="J246" s="19">
        <f>Työmaakoneet!AW244+Työmaakoneet!AX244</f>
        <v>0</v>
      </c>
      <c r="K246" s="19">
        <f>Työmaakoneet!AV244</f>
        <v>0</v>
      </c>
      <c r="L246" s="19">
        <f>Työmaakoneet!J244</f>
        <v>0</v>
      </c>
      <c r="M246" s="20">
        <f>Työmaakoneet!K244</f>
        <v>0</v>
      </c>
      <c r="N246" s="15"/>
    </row>
    <row r="247" spans="1:14" x14ac:dyDescent="0.3">
      <c r="A247" s="16" t="str">
        <f>Työmaakoneet!A245</f>
        <v>240.</v>
      </c>
      <c r="B247" s="19">
        <f>Työmaakoneet!B245</f>
        <v>0</v>
      </c>
      <c r="C247" s="19">
        <f>Työmaakoneet!C245</f>
        <v>0</v>
      </c>
      <c r="D247" s="19">
        <f>Työmaakoneet!D245</f>
        <v>0</v>
      </c>
      <c r="E247" s="19">
        <f>Työmaakoneet!E245</f>
        <v>0</v>
      </c>
      <c r="F247" s="19">
        <f>Työmaakoneet!F245</f>
        <v>0</v>
      </c>
      <c r="G247" s="19">
        <f>Työmaakoneet!G245</f>
        <v>0</v>
      </c>
      <c r="H247" s="19">
        <f>Työmaakoneet!H245</f>
        <v>0</v>
      </c>
      <c r="I247" s="19">
        <f>Työmaakoneet!I245</f>
        <v>0</v>
      </c>
      <c r="J247" s="19">
        <f>Työmaakoneet!AW245+Työmaakoneet!AX245</f>
        <v>0</v>
      </c>
      <c r="K247" s="19">
        <f>Työmaakoneet!AV245</f>
        <v>0</v>
      </c>
      <c r="L247" s="19">
        <f>Työmaakoneet!J245</f>
        <v>0</v>
      </c>
      <c r="M247" s="20">
        <f>Työmaakoneet!K245</f>
        <v>0</v>
      </c>
      <c r="N247" s="15"/>
    </row>
    <row r="248" spans="1:14" x14ac:dyDescent="0.3">
      <c r="A248" s="16" t="str">
        <f>Työmaakoneet!A246</f>
        <v>241.</v>
      </c>
      <c r="B248" s="19">
        <f>Työmaakoneet!B246</f>
        <v>0</v>
      </c>
      <c r="C248" s="19">
        <f>Työmaakoneet!C246</f>
        <v>0</v>
      </c>
      <c r="D248" s="19">
        <f>Työmaakoneet!D246</f>
        <v>0</v>
      </c>
      <c r="E248" s="19">
        <f>Työmaakoneet!E246</f>
        <v>0</v>
      </c>
      <c r="F248" s="19">
        <f>Työmaakoneet!F246</f>
        <v>0</v>
      </c>
      <c r="G248" s="19">
        <f>Työmaakoneet!G246</f>
        <v>0</v>
      </c>
      <c r="H248" s="19">
        <f>Työmaakoneet!H246</f>
        <v>0</v>
      </c>
      <c r="I248" s="19">
        <f>Työmaakoneet!I246</f>
        <v>0</v>
      </c>
      <c r="J248" s="19">
        <f>Työmaakoneet!AW246+Työmaakoneet!AX246</f>
        <v>0</v>
      </c>
      <c r="K248" s="19">
        <f>Työmaakoneet!AV246</f>
        <v>0</v>
      </c>
      <c r="L248" s="19">
        <f>Työmaakoneet!J246</f>
        <v>0</v>
      </c>
      <c r="M248" s="20">
        <f>Työmaakoneet!K246</f>
        <v>0</v>
      </c>
      <c r="N248" s="15"/>
    </row>
    <row r="249" spans="1:14" x14ac:dyDescent="0.3">
      <c r="A249" s="16" t="str">
        <f>Työmaakoneet!A247</f>
        <v>242.</v>
      </c>
      <c r="B249" s="19">
        <f>Työmaakoneet!B247</f>
        <v>0</v>
      </c>
      <c r="C249" s="19">
        <f>Työmaakoneet!C247</f>
        <v>0</v>
      </c>
      <c r="D249" s="19">
        <f>Työmaakoneet!D247</f>
        <v>0</v>
      </c>
      <c r="E249" s="19">
        <f>Työmaakoneet!E247</f>
        <v>0</v>
      </c>
      <c r="F249" s="19">
        <f>Työmaakoneet!F247</f>
        <v>0</v>
      </c>
      <c r="G249" s="19">
        <f>Työmaakoneet!G247</f>
        <v>0</v>
      </c>
      <c r="H249" s="19">
        <f>Työmaakoneet!H247</f>
        <v>0</v>
      </c>
      <c r="I249" s="19">
        <f>Työmaakoneet!I247</f>
        <v>0</v>
      </c>
      <c r="J249" s="19">
        <f>Työmaakoneet!AW247+Työmaakoneet!AX247</f>
        <v>0</v>
      </c>
      <c r="K249" s="19">
        <f>Työmaakoneet!AV247</f>
        <v>0</v>
      </c>
      <c r="L249" s="19">
        <f>Työmaakoneet!J247</f>
        <v>0</v>
      </c>
      <c r="M249" s="20">
        <f>Työmaakoneet!K247</f>
        <v>0</v>
      </c>
      <c r="N249" s="15"/>
    </row>
    <row r="250" spans="1:14" x14ac:dyDescent="0.3">
      <c r="A250" s="16" t="str">
        <f>Työmaakoneet!A248</f>
        <v>243.</v>
      </c>
      <c r="B250" s="19">
        <f>Työmaakoneet!B248</f>
        <v>0</v>
      </c>
      <c r="C250" s="19">
        <f>Työmaakoneet!C248</f>
        <v>0</v>
      </c>
      <c r="D250" s="19">
        <f>Työmaakoneet!D248</f>
        <v>0</v>
      </c>
      <c r="E250" s="19">
        <f>Työmaakoneet!E248</f>
        <v>0</v>
      </c>
      <c r="F250" s="19">
        <f>Työmaakoneet!F248</f>
        <v>0</v>
      </c>
      <c r="G250" s="19">
        <f>Työmaakoneet!G248</f>
        <v>0</v>
      </c>
      <c r="H250" s="19">
        <f>Työmaakoneet!H248</f>
        <v>0</v>
      </c>
      <c r="I250" s="19">
        <f>Työmaakoneet!I248</f>
        <v>0</v>
      </c>
      <c r="J250" s="19">
        <f>Työmaakoneet!AW248+Työmaakoneet!AX248</f>
        <v>0</v>
      </c>
      <c r="K250" s="19">
        <f>Työmaakoneet!AV248</f>
        <v>0</v>
      </c>
      <c r="L250" s="19">
        <f>Työmaakoneet!J248</f>
        <v>0</v>
      </c>
      <c r="M250" s="20">
        <f>Työmaakoneet!K248</f>
        <v>0</v>
      </c>
      <c r="N250" s="15"/>
    </row>
    <row r="251" spans="1:14" x14ac:dyDescent="0.3">
      <c r="A251" s="16" t="str">
        <f>Työmaakoneet!A249</f>
        <v>244.</v>
      </c>
      <c r="B251" s="19">
        <f>Työmaakoneet!B249</f>
        <v>0</v>
      </c>
      <c r="C251" s="19">
        <f>Työmaakoneet!C249</f>
        <v>0</v>
      </c>
      <c r="D251" s="19">
        <f>Työmaakoneet!D249</f>
        <v>0</v>
      </c>
      <c r="E251" s="19">
        <f>Työmaakoneet!E249</f>
        <v>0</v>
      </c>
      <c r="F251" s="19">
        <f>Työmaakoneet!F249</f>
        <v>0</v>
      </c>
      <c r="G251" s="19">
        <f>Työmaakoneet!G249</f>
        <v>0</v>
      </c>
      <c r="H251" s="19">
        <f>Työmaakoneet!H249</f>
        <v>0</v>
      </c>
      <c r="I251" s="19">
        <f>Työmaakoneet!I249</f>
        <v>0</v>
      </c>
      <c r="J251" s="19">
        <f>Työmaakoneet!AW249+Työmaakoneet!AX249</f>
        <v>0</v>
      </c>
      <c r="K251" s="19">
        <f>Työmaakoneet!AV249</f>
        <v>0</v>
      </c>
      <c r="L251" s="19">
        <f>Työmaakoneet!J249</f>
        <v>0</v>
      </c>
      <c r="M251" s="20">
        <f>Työmaakoneet!K249</f>
        <v>0</v>
      </c>
      <c r="N251" s="15"/>
    </row>
    <row r="252" spans="1:14" x14ac:dyDescent="0.3">
      <c r="A252" s="16" t="str">
        <f>Työmaakoneet!A250</f>
        <v>245.</v>
      </c>
      <c r="B252" s="19">
        <f>Työmaakoneet!B250</f>
        <v>0</v>
      </c>
      <c r="C252" s="19">
        <f>Työmaakoneet!C250</f>
        <v>0</v>
      </c>
      <c r="D252" s="19">
        <f>Työmaakoneet!D250</f>
        <v>0</v>
      </c>
      <c r="E252" s="19">
        <f>Työmaakoneet!E250</f>
        <v>0</v>
      </c>
      <c r="F252" s="19">
        <f>Työmaakoneet!F250</f>
        <v>0</v>
      </c>
      <c r="G252" s="19">
        <f>Työmaakoneet!G250</f>
        <v>0</v>
      </c>
      <c r="H252" s="19">
        <f>Työmaakoneet!H250</f>
        <v>0</v>
      </c>
      <c r="I252" s="19">
        <f>Työmaakoneet!I250</f>
        <v>0</v>
      </c>
      <c r="J252" s="19">
        <f>Työmaakoneet!AW250+Työmaakoneet!AX250</f>
        <v>0</v>
      </c>
      <c r="K252" s="19">
        <f>Työmaakoneet!AV250</f>
        <v>0</v>
      </c>
      <c r="L252" s="19">
        <f>Työmaakoneet!J250</f>
        <v>0</v>
      </c>
      <c r="M252" s="20">
        <f>Työmaakoneet!K250</f>
        <v>0</v>
      </c>
      <c r="N252" s="15"/>
    </row>
    <row r="253" spans="1:14" x14ac:dyDescent="0.3">
      <c r="A253" s="16" t="str">
        <f>Työmaakoneet!A251</f>
        <v>246.</v>
      </c>
      <c r="B253" s="19">
        <f>Työmaakoneet!B251</f>
        <v>0</v>
      </c>
      <c r="C253" s="19">
        <f>Työmaakoneet!C251</f>
        <v>0</v>
      </c>
      <c r="D253" s="19">
        <f>Työmaakoneet!D251</f>
        <v>0</v>
      </c>
      <c r="E253" s="19">
        <f>Työmaakoneet!E251</f>
        <v>0</v>
      </c>
      <c r="F253" s="19">
        <f>Työmaakoneet!F251</f>
        <v>0</v>
      </c>
      <c r="G253" s="19">
        <f>Työmaakoneet!G251</f>
        <v>0</v>
      </c>
      <c r="H253" s="19">
        <f>Työmaakoneet!H251</f>
        <v>0</v>
      </c>
      <c r="I253" s="19">
        <f>Työmaakoneet!I251</f>
        <v>0</v>
      </c>
      <c r="J253" s="19">
        <f>Työmaakoneet!AW251+Työmaakoneet!AX251</f>
        <v>0</v>
      </c>
      <c r="K253" s="19">
        <f>Työmaakoneet!AV251</f>
        <v>0</v>
      </c>
      <c r="L253" s="19">
        <f>Työmaakoneet!J251</f>
        <v>0</v>
      </c>
      <c r="M253" s="20">
        <f>Työmaakoneet!K251</f>
        <v>0</v>
      </c>
      <c r="N253" s="15"/>
    </row>
    <row r="254" spans="1:14" x14ac:dyDescent="0.3">
      <c r="A254" s="16" t="str">
        <f>Työmaakoneet!A252</f>
        <v>247.</v>
      </c>
      <c r="B254" s="19">
        <f>Työmaakoneet!B252</f>
        <v>0</v>
      </c>
      <c r="C254" s="19">
        <f>Työmaakoneet!C252</f>
        <v>0</v>
      </c>
      <c r="D254" s="19">
        <f>Työmaakoneet!D252</f>
        <v>0</v>
      </c>
      <c r="E254" s="19">
        <f>Työmaakoneet!E252</f>
        <v>0</v>
      </c>
      <c r="F254" s="19">
        <f>Työmaakoneet!F252</f>
        <v>0</v>
      </c>
      <c r="G254" s="19">
        <f>Työmaakoneet!G252</f>
        <v>0</v>
      </c>
      <c r="H254" s="19">
        <f>Työmaakoneet!H252</f>
        <v>0</v>
      </c>
      <c r="I254" s="19">
        <f>Työmaakoneet!I252</f>
        <v>0</v>
      </c>
      <c r="J254" s="19">
        <f>Työmaakoneet!AW252+Työmaakoneet!AX252</f>
        <v>0</v>
      </c>
      <c r="K254" s="19">
        <f>Työmaakoneet!AV252</f>
        <v>0</v>
      </c>
      <c r="L254" s="19">
        <f>Työmaakoneet!J252</f>
        <v>0</v>
      </c>
      <c r="M254" s="20">
        <f>Työmaakoneet!K252</f>
        <v>0</v>
      </c>
      <c r="N254" s="15"/>
    </row>
    <row r="255" spans="1:14" x14ac:dyDescent="0.3">
      <c r="A255" s="16" t="str">
        <f>Työmaakoneet!A253</f>
        <v>248.</v>
      </c>
      <c r="B255" s="19">
        <f>Työmaakoneet!B253</f>
        <v>0</v>
      </c>
      <c r="C255" s="19">
        <f>Työmaakoneet!C253</f>
        <v>0</v>
      </c>
      <c r="D255" s="19">
        <f>Työmaakoneet!D253</f>
        <v>0</v>
      </c>
      <c r="E255" s="19">
        <f>Työmaakoneet!E253</f>
        <v>0</v>
      </c>
      <c r="F255" s="19">
        <f>Työmaakoneet!F253</f>
        <v>0</v>
      </c>
      <c r="G255" s="19">
        <f>Työmaakoneet!G253</f>
        <v>0</v>
      </c>
      <c r="H255" s="19">
        <f>Työmaakoneet!H253</f>
        <v>0</v>
      </c>
      <c r="I255" s="19">
        <f>Työmaakoneet!I253</f>
        <v>0</v>
      </c>
      <c r="J255" s="19">
        <f>Työmaakoneet!AW253+Työmaakoneet!AX253</f>
        <v>0</v>
      </c>
      <c r="K255" s="19">
        <f>Työmaakoneet!AV253</f>
        <v>0</v>
      </c>
      <c r="L255" s="19">
        <f>Työmaakoneet!J253</f>
        <v>0</v>
      </c>
      <c r="M255" s="20">
        <f>Työmaakoneet!K253</f>
        <v>0</v>
      </c>
      <c r="N255" s="15"/>
    </row>
    <row r="256" spans="1:14" x14ac:dyDescent="0.3">
      <c r="A256" s="16" t="str">
        <f>Työmaakoneet!A254</f>
        <v>249.</v>
      </c>
      <c r="B256" s="19">
        <f>Työmaakoneet!B254</f>
        <v>0</v>
      </c>
      <c r="C256" s="19">
        <f>Työmaakoneet!C254</f>
        <v>0</v>
      </c>
      <c r="D256" s="19">
        <f>Työmaakoneet!D254</f>
        <v>0</v>
      </c>
      <c r="E256" s="19">
        <f>Työmaakoneet!E254</f>
        <v>0</v>
      </c>
      <c r="F256" s="19">
        <f>Työmaakoneet!F254</f>
        <v>0</v>
      </c>
      <c r="G256" s="19">
        <f>Työmaakoneet!G254</f>
        <v>0</v>
      </c>
      <c r="H256" s="19">
        <f>Työmaakoneet!H254</f>
        <v>0</v>
      </c>
      <c r="I256" s="19">
        <f>Työmaakoneet!I254</f>
        <v>0</v>
      </c>
      <c r="J256" s="19">
        <f>Työmaakoneet!AW254+Työmaakoneet!AX254</f>
        <v>0</v>
      </c>
      <c r="K256" s="19">
        <f>Työmaakoneet!AV254</f>
        <v>0</v>
      </c>
      <c r="L256" s="19">
        <f>Työmaakoneet!J254</f>
        <v>0</v>
      </c>
      <c r="M256" s="20">
        <f>Työmaakoneet!K254</f>
        <v>0</v>
      </c>
      <c r="N256" s="15"/>
    </row>
    <row r="257" spans="1:14" x14ac:dyDescent="0.3">
      <c r="A257" s="16" t="str">
        <f>Työmaakoneet!A255</f>
        <v>250.</v>
      </c>
      <c r="B257" s="19">
        <f>Työmaakoneet!B255</f>
        <v>0</v>
      </c>
      <c r="C257" s="19">
        <f>Työmaakoneet!C255</f>
        <v>0</v>
      </c>
      <c r="D257" s="19">
        <f>Työmaakoneet!D255</f>
        <v>0</v>
      </c>
      <c r="E257" s="19">
        <f>Työmaakoneet!E255</f>
        <v>0</v>
      </c>
      <c r="F257" s="19">
        <f>Työmaakoneet!F255</f>
        <v>0</v>
      </c>
      <c r="G257" s="19">
        <f>Työmaakoneet!G255</f>
        <v>0</v>
      </c>
      <c r="H257" s="19">
        <f>Työmaakoneet!H255</f>
        <v>0</v>
      </c>
      <c r="I257" s="19">
        <f>Työmaakoneet!I255</f>
        <v>0</v>
      </c>
      <c r="J257" s="19">
        <f>Työmaakoneet!AW255+Työmaakoneet!AX255</f>
        <v>0</v>
      </c>
      <c r="K257" s="19">
        <f>Työmaakoneet!AV255</f>
        <v>0</v>
      </c>
      <c r="L257" s="19">
        <f>Työmaakoneet!J255</f>
        <v>0</v>
      </c>
      <c r="M257" s="20">
        <f>Työmaakoneet!K255</f>
        <v>0</v>
      </c>
      <c r="N257" s="15"/>
    </row>
    <row r="258" spans="1:14" x14ac:dyDescent="0.3">
      <c r="A258" s="14"/>
      <c r="B258" s="8"/>
      <c r="C258" s="8"/>
      <c r="D258" s="8"/>
      <c r="E258" s="8"/>
      <c r="F258" s="8"/>
      <c r="G258" s="8"/>
      <c r="H258" s="8"/>
      <c r="I258" s="8"/>
      <c r="J258" s="8"/>
      <c r="K258" s="8"/>
      <c r="L258" s="8"/>
      <c r="M258" s="8"/>
      <c r="N258" s="15"/>
    </row>
    <row r="259" spans="1:14" ht="15" thickBot="1" x14ac:dyDescent="0.35">
      <c r="A259" s="17"/>
      <c r="B259" s="7"/>
      <c r="C259" s="7"/>
      <c r="D259" s="7"/>
      <c r="E259" s="7"/>
      <c r="F259" s="7"/>
      <c r="G259" s="7"/>
      <c r="H259" s="7"/>
      <c r="I259" s="7"/>
      <c r="J259" s="7"/>
      <c r="K259" s="7"/>
      <c r="L259" s="7"/>
      <c r="M259" s="7"/>
      <c r="N259" s="18"/>
    </row>
  </sheetData>
  <sheetProtection selectLockedCells="1" selectUnlockedCells="1"/>
  <dataConsolidate/>
  <mergeCells count="5">
    <mergeCell ref="C1:F3"/>
    <mergeCell ref="C4:D4"/>
    <mergeCell ref="E4:F4"/>
    <mergeCell ref="A6:F6"/>
    <mergeCell ref="A1:B3"/>
  </mergeCells>
  <phoneticPr fontId="6" type="noConversion"/>
  <pageMargins left="0.70866141732283472" right="0.70866141732283472" top="0.74803149606299213" bottom="0.74803149606299213" header="0.31496062992125984" footer="0.31496062992125984"/>
  <pageSetup paperSize="8" scale="75" orientation="landscape" horizontalDpi="300" r:id="rId1"/>
  <headerFooter>
    <oddHeader>&amp;C&amp;"Aptos"&amp;8&amp;K000000 General&amp;1#_x000D_</oddHeader>
  </headerFooter>
  <customProperties>
    <customPr name="EpmWorksheetKeyString_GUID" r:id="rId2"/>
  </customProperties>
  <legacy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containsText" priority="3" operator="containsText" id="{3631A911-34F4-401C-AE10-1DDB88AF825B}">
            <xm:f>NOT(ISERROR(SEARCH(Arvot!$B$16,G257)))</xm:f>
            <xm:f>Arvot!$B$16</xm:f>
            <x14:dxf>
              <fill>
                <patternFill>
                  <bgColor rgb="FF00B050"/>
                </patternFill>
              </fill>
            </x14:dxf>
          </x14:cfRule>
          <x14:cfRule type="containsText" priority="4" operator="containsText" id="{C825AC2D-BA6C-48C8-82EF-F73BEC4DC4F9}">
            <xm:f>NOT(ISERROR(SEARCH(Arvot!$B$29,G257)))</xm:f>
            <xm:f>Arvot!$B$29</xm:f>
            <x14:dxf>
              <fill>
                <patternFill>
                  <bgColor rgb="FFFF0000"/>
                </patternFill>
              </fill>
            </x14:dxf>
          </x14:cfRule>
          <x14:cfRule type="containsText" priority="5" operator="containsText" id="{DEE18A58-FB33-4CCA-99B0-6557862799CF}">
            <xm:f>NOT(ISERROR(SEARCH(Arvot!$B$25,G257)))</xm:f>
            <xm:f>Arvot!$B$25</xm:f>
            <x14:dxf>
              <fill>
                <patternFill>
                  <bgColor rgb="FFFF0000"/>
                </patternFill>
              </fill>
            </x14:dxf>
          </x14:cfRule>
          <x14:cfRule type="containsText" priority="6" operator="containsText" id="{FBC9E86A-B8C8-462D-99C7-178D543B1AC4}">
            <xm:f>NOT(ISERROR(SEARCH(Arvot!$B$24,G257)))</xm:f>
            <xm:f>Arvot!$B$24</xm:f>
            <x14:dxf>
              <fill>
                <patternFill>
                  <bgColor rgb="FFFF0000"/>
                </patternFill>
              </fill>
            </x14:dxf>
          </x14:cfRule>
          <x14:cfRule type="containsText" priority="7" operator="containsText" id="{84B0D7DD-86DD-4C4D-A79C-13431D742C6C}">
            <xm:f>NOT(ISERROR(SEARCH(Arvot!$B$23,G257)))</xm:f>
            <xm:f>Arvot!$B$23</xm:f>
            <x14:dxf>
              <fill>
                <patternFill>
                  <bgColor rgb="FFFF0000"/>
                </patternFill>
              </fill>
            </x14:dxf>
          </x14:cfRule>
          <x14:cfRule type="containsText" priority="8" operator="containsText" id="{E6A7308C-6F53-4694-A619-6112BF2A4491}">
            <xm:f>NOT(ISERROR(SEARCH(Arvot!$B$22,G257)))</xm:f>
            <xm:f>Arvot!$B$22</xm:f>
            <x14:dxf>
              <fill>
                <patternFill>
                  <bgColor rgb="FFFF0000"/>
                </patternFill>
              </fill>
            </x14:dxf>
          </x14:cfRule>
          <x14:cfRule type="containsText" priority="9" operator="containsText" id="{56DAB9A2-8EC3-4942-996A-7D4DB2378E40}">
            <xm:f>NOT(ISERROR(SEARCH(Arvot!$B$21,G257)))</xm:f>
            <xm:f>Arvot!$B$21</xm:f>
            <x14:dxf>
              <fill>
                <patternFill>
                  <bgColor rgb="FFFF0000"/>
                </patternFill>
              </fill>
            </x14:dxf>
          </x14:cfRule>
          <x14:cfRule type="containsText" priority="10" operator="containsText" id="{36B03ED2-8F9C-432F-8AEF-8D7D6634D310}">
            <xm:f>NOT(ISERROR(SEARCH(Arvot!$B$20,G257)))</xm:f>
            <xm:f>Arvot!$B$20</xm:f>
            <x14:dxf>
              <fill>
                <patternFill>
                  <bgColor rgb="FFFF0000"/>
                </patternFill>
              </fill>
            </x14:dxf>
          </x14:cfRule>
          <x14:cfRule type="containsText" priority="11" operator="containsText" id="{932D852A-9C23-4782-AA6F-67CD81A8E469}">
            <xm:f>NOT(ISERROR(SEARCH(Arvot!$B$19,G257)))</xm:f>
            <xm:f>Arvot!$B$19</xm:f>
            <x14:dxf>
              <fill>
                <patternFill>
                  <bgColor rgb="FFFF0000"/>
                </patternFill>
              </fill>
            </x14:dxf>
          </x14:cfRule>
          <x14:cfRule type="containsText" priority="12" operator="containsText" id="{014F0546-95FA-4BC9-B880-8F36C85AFD7D}">
            <xm:f>NOT(ISERROR(SEARCH(Arvot!$B$15,G257)))</xm:f>
            <xm:f>Arvot!$B$15</xm:f>
            <x14:dxf>
              <fill>
                <patternFill>
                  <bgColor rgb="FFFF0000"/>
                </patternFill>
              </fill>
            </x14:dxf>
          </x14:cfRule>
          <x14:cfRule type="containsText" priority="13" operator="containsText" id="{CE2B845C-93EC-4BB4-BDD5-37EF6D3BC7A8}">
            <xm:f>NOT(ISERROR(SEARCH(Arvot!$B$14,G257)))</xm:f>
            <xm:f>Arvot!$B$14</xm:f>
            <x14:dxf>
              <fill>
                <patternFill>
                  <bgColor rgb="FFFF0000"/>
                </patternFill>
              </fill>
            </x14:dxf>
          </x14:cfRule>
          <x14:cfRule type="containsText" priority="14" operator="containsText" id="{4268A8EF-041F-4EB4-B8B0-E2EC6749DFFA}">
            <xm:f>NOT(ISERROR(SEARCH(Arvot!$B$13,G257)))</xm:f>
            <xm:f>Arvot!$B$13</xm:f>
            <x14:dxf>
              <fill>
                <patternFill>
                  <bgColor rgb="FFFF0000"/>
                </patternFill>
              </fill>
            </x14:dxf>
          </x14:cfRule>
          <x14:cfRule type="containsText" priority="15" operator="containsText" id="{085733C8-295C-4EC8-A34B-E5692DA5CB01}">
            <xm:f>NOT(ISERROR(SEARCH(Arvot!$B$12,G257)))</xm:f>
            <xm:f>Arvot!$B$12</xm:f>
            <x14:dxf>
              <fill>
                <patternFill>
                  <bgColor rgb="FFFF0000"/>
                </patternFill>
              </fill>
            </x14:dxf>
          </x14:cfRule>
          <x14:cfRule type="containsText" priority="16" operator="containsText" id="{BA3A7B77-74DD-446E-BAED-BD31C6547D66}">
            <xm:f>NOT(ISERROR(SEARCH(Arvot!$B$28,G257)))</xm:f>
            <xm:f>Arvot!$B$28</xm:f>
            <x14:dxf>
              <fill>
                <patternFill>
                  <bgColor rgb="FF00B050"/>
                </patternFill>
              </fill>
            </x14:dxf>
          </x14:cfRule>
          <x14:cfRule type="containsText" priority="17" operator="containsText" id="{AE83907D-5DF4-4C30-B223-E9F927429F37}">
            <xm:f>NOT(ISERROR(SEARCH(Arvot!$B$27,G257)))</xm:f>
            <xm:f>Arvot!$B$27</xm:f>
            <x14:dxf>
              <fill>
                <patternFill>
                  <bgColor rgb="FF00B050"/>
                </patternFill>
              </fill>
            </x14:dxf>
          </x14:cfRule>
          <x14:cfRule type="containsText" priority="18" operator="containsText" id="{9AD75D2A-36A0-4107-8F10-A82102D78781}">
            <xm:f>NOT(ISERROR(SEARCH(Arvot!$B$26,G257)))</xm:f>
            <xm:f>Arvot!$B$26</xm:f>
            <x14:dxf>
              <fill>
                <patternFill>
                  <bgColor rgb="FF00B050"/>
                </patternFill>
              </fill>
            </x14:dxf>
          </x14:cfRule>
          <x14:cfRule type="containsText" priority="19" operator="containsText" id="{1B64135A-2975-49DF-A139-EA39DBD75728}">
            <xm:f>NOT(ISERROR(SEARCH(Arvot!$B$18,G257)))</xm:f>
            <xm:f>Arvot!$B$18</xm:f>
            <x14:dxf>
              <fill>
                <patternFill>
                  <bgColor rgb="FF00B050"/>
                </patternFill>
              </fill>
            </x14:dxf>
          </x14:cfRule>
          <x14:cfRule type="containsText" priority="20" operator="containsText" id="{027B0BB7-2593-4243-BB23-069C7487FED9}">
            <xm:f>NOT(ISERROR(SEARCH(Arvot!$B$17,G257)))</xm:f>
            <xm:f>Arvot!$B$17</xm:f>
            <x14:dxf>
              <fill>
                <patternFill>
                  <bgColor rgb="FF00B050"/>
                </patternFill>
              </fill>
            </x14:dxf>
          </x14:cfRule>
          <xm:sqref>G257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Arvot!$B$12:$B$28</xm:f>
          </x14:formula1>
          <xm:sqref>G257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EA3CB-8353-4528-88A7-B68234020739}">
  <sheetPr codeName="Taul9">
    <tabColor rgb="FF2D1F77"/>
  </sheetPr>
  <dimension ref="A1:G31"/>
  <sheetViews>
    <sheetView workbookViewId="0">
      <selection activeCell="D23" sqref="D23"/>
    </sheetView>
  </sheetViews>
  <sheetFormatPr defaultRowHeight="14.4" x14ac:dyDescent="0.3"/>
  <cols>
    <col min="2" max="2" width="19" bestFit="1" customWidth="1"/>
    <col min="3" max="3" width="7.5546875" customWidth="1"/>
    <col min="4" max="4" width="42.6640625" bestFit="1" customWidth="1"/>
    <col min="5" max="5" width="28.5546875" bestFit="1" customWidth="1"/>
  </cols>
  <sheetData>
    <row r="1" spans="1:7" x14ac:dyDescent="0.3">
      <c r="A1" s="8"/>
      <c r="B1" s="8"/>
      <c r="C1" s="8"/>
      <c r="D1" s="12"/>
      <c r="E1" s="12"/>
      <c r="F1" s="12"/>
      <c r="G1" s="13"/>
    </row>
    <row r="2" spans="1:7" x14ac:dyDescent="0.3">
      <c r="A2" s="8"/>
      <c r="B2" s="8"/>
      <c r="C2" s="8"/>
      <c r="D2" s="8"/>
      <c r="E2" s="8"/>
      <c r="F2" s="8"/>
      <c r="G2" s="15"/>
    </row>
    <row r="3" spans="1:7" x14ac:dyDescent="0.3">
      <c r="A3" s="8"/>
      <c r="B3" s="8"/>
      <c r="C3" s="8"/>
      <c r="D3" s="8"/>
      <c r="E3" s="8"/>
      <c r="F3" s="8"/>
      <c r="G3" s="15"/>
    </row>
    <row r="4" spans="1:7" x14ac:dyDescent="0.3">
      <c r="A4" s="8"/>
      <c r="B4" s="8"/>
      <c r="C4" s="8"/>
      <c r="D4" s="8"/>
      <c r="E4" s="8"/>
      <c r="F4" s="8"/>
      <c r="G4" s="15"/>
    </row>
    <row r="5" spans="1:7" x14ac:dyDescent="0.3">
      <c r="A5" s="8"/>
      <c r="B5" s="8"/>
      <c r="C5" s="8"/>
      <c r="D5" s="8"/>
      <c r="E5" s="8"/>
      <c r="F5" s="8"/>
      <c r="G5" s="15"/>
    </row>
    <row r="6" spans="1:7" ht="15" thickBot="1" x14ac:dyDescent="0.35">
      <c r="A6" s="14"/>
      <c r="B6" s="8"/>
      <c r="C6" s="8"/>
      <c r="D6" s="8"/>
      <c r="E6" s="8"/>
      <c r="F6" s="8"/>
      <c r="G6" s="15"/>
    </row>
    <row r="7" spans="1:7" ht="15" thickBot="1" x14ac:dyDescent="0.35">
      <c r="A7" s="14"/>
      <c r="B7" s="9" t="s">
        <v>291</v>
      </c>
      <c r="C7" s="8"/>
      <c r="D7" s="9" t="s">
        <v>337</v>
      </c>
      <c r="E7" s="8"/>
      <c r="F7" s="8"/>
      <c r="G7" s="15"/>
    </row>
    <row r="8" spans="1:7" x14ac:dyDescent="0.3">
      <c r="A8" s="14"/>
      <c r="B8" s="10" t="s">
        <v>39</v>
      </c>
      <c r="C8" s="8"/>
      <c r="D8" s="78" t="s">
        <v>333</v>
      </c>
      <c r="E8" s="8"/>
      <c r="F8" s="8"/>
      <c r="G8" s="15"/>
    </row>
    <row r="9" spans="1:7" ht="15" thickBot="1" x14ac:dyDescent="0.35">
      <c r="A9" s="14"/>
      <c r="B9" s="11" t="s">
        <v>40</v>
      </c>
      <c r="C9" s="8"/>
      <c r="D9" s="79" t="s">
        <v>334</v>
      </c>
      <c r="E9" s="8"/>
      <c r="F9" s="8"/>
      <c r="G9" s="15"/>
    </row>
    <row r="10" spans="1:7" ht="15" thickBot="1" x14ac:dyDescent="0.35">
      <c r="A10" s="14"/>
      <c r="B10" s="8"/>
      <c r="C10" s="8"/>
      <c r="D10" s="8"/>
      <c r="E10" s="8"/>
      <c r="F10" s="8"/>
      <c r="G10" s="15"/>
    </row>
    <row r="11" spans="1:7" ht="58.2" thickBot="1" x14ac:dyDescent="0.35">
      <c r="A11" s="14"/>
      <c r="B11" s="29" t="s">
        <v>305</v>
      </c>
      <c r="C11" s="8"/>
      <c r="D11" s="141" t="s">
        <v>306</v>
      </c>
      <c r="E11" s="142" t="s">
        <v>361</v>
      </c>
      <c r="F11" s="8"/>
      <c r="G11" s="15"/>
    </row>
    <row r="12" spans="1:7" x14ac:dyDescent="0.3">
      <c r="A12" s="14"/>
      <c r="B12" s="28" t="s">
        <v>293</v>
      </c>
      <c r="C12" s="49" t="s">
        <v>16</v>
      </c>
      <c r="D12" s="21" t="s">
        <v>340</v>
      </c>
      <c r="E12" s="22">
        <v>0</v>
      </c>
      <c r="F12" s="8"/>
      <c r="G12" s="15"/>
    </row>
    <row r="13" spans="1:7" x14ac:dyDescent="0.3">
      <c r="A13" s="14"/>
      <c r="B13" s="25" t="s">
        <v>294</v>
      </c>
      <c r="C13" s="49" t="s">
        <v>17</v>
      </c>
      <c r="D13" s="21" t="s">
        <v>315</v>
      </c>
      <c r="E13" s="22">
        <v>0</v>
      </c>
      <c r="F13" s="8"/>
      <c r="G13" s="15"/>
    </row>
    <row r="14" spans="1:7" x14ac:dyDescent="0.3">
      <c r="A14" s="14"/>
      <c r="B14" s="25" t="s">
        <v>295</v>
      </c>
      <c r="C14" s="49" t="s">
        <v>18</v>
      </c>
      <c r="D14" s="21" t="s">
        <v>316</v>
      </c>
      <c r="E14" s="22">
        <v>0</v>
      </c>
      <c r="F14" s="8"/>
      <c r="G14" s="15"/>
    </row>
    <row r="15" spans="1:7" x14ac:dyDescent="0.3">
      <c r="A15" s="14"/>
      <c r="B15" s="25" t="s">
        <v>296</v>
      </c>
      <c r="C15" s="49" t="s">
        <v>19</v>
      </c>
      <c r="D15" s="45" t="s">
        <v>355</v>
      </c>
      <c r="E15" s="22">
        <v>0.23799999999999999</v>
      </c>
      <c r="F15" s="8"/>
      <c r="G15" s="15"/>
    </row>
    <row r="16" spans="1:7" x14ac:dyDescent="0.3">
      <c r="A16" s="14"/>
      <c r="B16" s="26" t="s">
        <v>297</v>
      </c>
      <c r="C16" s="49" t="s">
        <v>20</v>
      </c>
      <c r="D16" s="45" t="s">
        <v>356</v>
      </c>
      <c r="E16" s="22">
        <v>0.23799999999999999</v>
      </c>
      <c r="F16" s="8"/>
      <c r="G16" s="15"/>
    </row>
    <row r="17" spans="1:7" x14ac:dyDescent="0.3">
      <c r="A17" s="14"/>
      <c r="B17" s="26" t="s">
        <v>298</v>
      </c>
      <c r="C17" s="49" t="s">
        <v>21</v>
      </c>
      <c r="D17" s="23" t="s">
        <v>357</v>
      </c>
      <c r="E17" s="22">
        <v>3.3839999999999999</v>
      </c>
      <c r="F17" s="8"/>
      <c r="G17" s="15"/>
    </row>
    <row r="18" spans="1:7" x14ac:dyDescent="0.3">
      <c r="A18" s="14"/>
      <c r="B18" s="26" t="s">
        <v>299</v>
      </c>
      <c r="C18" s="49" t="s">
        <v>22</v>
      </c>
      <c r="D18" s="23" t="s">
        <v>358</v>
      </c>
      <c r="E18" s="22">
        <v>2.02</v>
      </c>
      <c r="F18" s="8"/>
      <c r="G18" s="15"/>
    </row>
    <row r="19" spans="1:7" x14ac:dyDescent="0.3">
      <c r="A19" s="14"/>
      <c r="B19" s="25" t="s">
        <v>300</v>
      </c>
      <c r="C19" s="49" t="s">
        <v>41</v>
      </c>
      <c r="D19" s="23" t="s">
        <v>359</v>
      </c>
      <c r="E19" s="22">
        <v>2.88</v>
      </c>
      <c r="F19" s="8"/>
      <c r="G19" s="15"/>
    </row>
    <row r="20" spans="1:7" x14ac:dyDescent="0.3">
      <c r="A20" s="14"/>
      <c r="B20" s="25" t="s">
        <v>301</v>
      </c>
      <c r="C20" s="49" t="s">
        <v>42</v>
      </c>
      <c r="D20" s="23" t="s">
        <v>360</v>
      </c>
      <c r="E20" s="22">
        <v>2.0799999999999998E-3</v>
      </c>
      <c r="F20" s="8"/>
      <c r="G20" s="15"/>
    </row>
    <row r="21" spans="1:7" x14ac:dyDescent="0.3">
      <c r="A21" s="14"/>
      <c r="B21" s="25" t="s">
        <v>7</v>
      </c>
      <c r="C21" s="49" t="s">
        <v>43</v>
      </c>
      <c r="D21" s="23" t="s">
        <v>341</v>
      </c>
      <c r="E21" s="22">
        <v>6.8000000000000005E-2</v>
      </c>
      <c r="F21" s="8"/>
      <c r="G21" s="15"/>
    </row>
    <row r="22" spans="1:7" x14ac:dyDescent="0.3">
      <c r="A22" s="14"/>
      <c r="B22" s="25" t="s">
        <v>8</v>
      </c>
      <c r="C22" s="49" t="s">
        <v>44</v>
      </c>
      <c r="D22" s="23" t="s">
        <v>317</v>
      </c>
      <c r="E22" s="22">
        <v>0</v>
      </c>
      <c r="F22" s="8"/>
      <c r="G22" s="15"/>
    </row>
    <row r="23" spans="1:7" ht="15" thickBot="1" x14ac:dyDescent="0.35">
      <c r="A23" s="14"/>
      <c r="B23" s="25" t="s">
        <v>9</v>
      </c>
      <c r="C23" s="49" t="s">
        <v>45</v>
      </c>
      <c r="D23" s="80" t="s">
        <v>329</v>
      </c>
      <c r="E23" s="24" t="s">
        <v>338</v>
      </c>
      <c r="F23" s="8"/>
      <c r="G23" s="15"/>
    </row>
    <row r="24" spans="1:7" x14ac:dyDescent="0.3">
      <c r="A24" s="14"/>
      <c r="B24" s="25" t="s">
        <v>302</v>
      </c>
      <c r="C24" s="49"/>
      <c r="D24" s="8"/>
      <c r="E24" s="50"/>
      <c r="F24" s="8"/>
      <c r="G24" s="15"/>
    </row>
    <row r="25" spans="1:7" x14ac:dyDescent="0.3">
      <c r="A25" s="14"/>
      <c r="B25" s="25" t="s">
        <v>303</v>
      </c>
      <c r="C25" s="8"/>
      <c r="D25" s="8"/>
      <c r="E25" s="8"/>
      <c r="F25" s="8"/>
      <c r="G25" s="15"/>
    </row>
    <row r="26" spans="1:7" x14ac:dyDescent="0.3">
      <c r="A26" s="14"/>
      <c r="B26" s="26" t="s">
        <v>10</v>
      </c>
      <c r="C26" s="8"/>
      <c r="D26" s="8"/>
      <c r="E26" s="8"/>
      <c r="F26" s="8"/>
      <c r="G26" s="15"/>
    </row>
    <row r="27" spans="1:7" x14ac:dyDescent="0.3">
      <c r="A27" s="14"/>
      <c r="B27" s="26" t="s">
        <v>285</v>
      </c>
      <c r="C27" s="8"/>
      <c r="D27" s="8"/>
      <c r="E27" s="8"/>
      <c r="F27" s="8"/>
      <c r="G27" s="15"/>
    </row>
    <row r="28" spans="1:7" x14ac:dyDescent="0.3">
      <c r="A28" s="14"/>
      <c r="B28" s="26" t="s">
        <v>286</v>
      </c>
      <c r="C28" s="8"/>
      <c r="D28" s="8"/>
      <c r="E28" s="8"/>
      <c r="F28" s="8"/>
      <c r="G28" s="15"/>
    </row>
    <row r="29" spans="1:7" ht="15" thickBot="1" x14ac:dyDescent="0.35">
      <c r="A29" s="14"/>
      <c r="B29" s="27" t="s">
        <v>304</v>
      </c>
      <c r="C29" s="8"/>
      <c r="D29" s="8"/>
      <c r="E29" s="8"/>
      <c r="F29" s="8"/>
      <c r="G29" s="15"/>
    </row>
    <row r="30" spans="1:7" x14ac:dyDescent="0.3">
      <c r="A30" s="14"/>
      <c r="B30" s="8"/>
      <c r="C30" s="8"/>
      <c r="D30" s="8"/>
      <c r="E30" s="8"/>
      <c r="F30" s="8"/>
      <c r="G30" s="15"/>
    </row>
    <row r="31" spans="1:7" ht="15" thickBot="1" x14ac:dyDescent="0.35">
      <c r="A31" s="17"/>
      <c r="B31" s="7"/>
      <c r="C31" s="7"/>
      <c r="D31" s="7"/>
      <c r="E31" s="7"/>
      <c r="F31" s="7"/>
      <c r="G31" s="18"/>
    </row>
  </sheetData>
  <sheetProtection sheet="1" objects="1" scenarios="1"/>
  <phoneticPr fontId="6" type="noConversion"/>
  <pageMargins left="0.7" right="0.7" top="0.75" bottom="0.75" header="0.3" footer="0.3"/>
  <headerFooter>
    <oddHeader>&amp;C&amp;"Aptos"&amp;8&amp;K000000 General&amp;1#_x000D_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6d642b3-07da-49f0-9b77-8cd1ddcc8e0e">
      <Terms xmlns="http://schemas.microsoft.com/office/infopath/2007/PartnerControls"/>
    </lcf76f155ced4ddcb4097134ff3c332f>
    <TaxCatchAll xmlns="46fcde59-e350-40c2-8288-8d0ddcab9cf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Asiakirja" ma:contentTypeID="0x01010013524C707A9D1C47AEA2A959D02C98D4" ma:contentTypeVersion="13" ma:contentTypeDescription="Luo uusi asiakirja." ma:contentTypeScope="" ma:versionID="cf566e4162625425f0cb7e16ca8d11b6">
  <xsd:schema xmlns:xsd="http://www.w3.org/2001/XMLSchema" xmlns:xs="http://www.w3.org/2001/XMLSchema" xmlns:p="http://schemas.microsoft.com/office/2006/metadata/properties" xmlns:ns2="66d642b3-07da-49f0-9b77-8cd1ddcc8e0e" xmlns:ns3="46fcde59-e350-40c2-8288-8d0ddcab9cfc" xmlns:ns4="2933fc9e-3fdd-4e52-8324-55d7c88598ce" targetNamespace="http://schemas.microsoft.com/office/2006/metadata/properties" ma:root="true" ma:fieldsID="c9f0a9d361d2a2b1179c54db1ff3bbb8" ns2:_="" ns3:_="" ns4:_="">
    <xsd:import namespace="66d642b3-07da-49f0-9b77-8cd1ddcc8e0e"/>
    <xsd:import namespace="46fcde59-e350-40c2-8288-8d0ddcab9cfc"/>
    <xsd:import namespace="2933fc9e-3fdd-4e52-8324-55d7c88598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d642b3-07da-49f0-9b77-8cd1ddcc8e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Kuvien tunnisteet" ma:readOnly="false" ma:fieldId="{5cf76f15-5ced-4ddc-b409-7134ff3c332f}" ma:taxonomyMulti="true" ma:sspId="1b13d2ae-8643-4d9b-9691-30b7950a7ea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fcde59-e350-40c2-8288-8d0ddcab9cf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fff0c77-01cf-4627-9f75-5bfbaf5a57ba}" ma:internalName="TaxCatchAll" ma:showField="CatchAllData" ma:web="2933fc9e-3fdd-4e52-8324-55d7c88598c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33fc9e-3fdd-4e52-8324-55d7c88598ce" elementFormDefault="qualified">
    <xsd:import namespace="http://schemas.microsoft.com/office/2006/documentManagement/types"/>
    <xsd:import namespace="http://schemas.microsoft.com/office/infopath/2007/PartnerControls"/>
    <xsd:element name="SharedWithUsers" ma:index="1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6B747D-4389-4251-A980-4C4CDB2904FE}">
  <ds:schemaRefs>
    <ds:schemaRef ds:uri="http://schemas.microsoft.com/DataMashup"/>
  </ds:schemaRefs>
</ds:datastoreItem>
</file>

<file path=customXml/itemProps2.xml><?xml version="1.0" encoding="utf-8"?>
<ds:datastoreItem xmlns:ds="http://schemas.openxmlformats.org/officeDocument/2006/customXml" ds:itemID="{092BC1B6-8755-44B5-BDA2-8CBA5FBD3710}">
  <ds:schemaRefs>
    <ds:schemaRef ds:uri="http://purl.org/dc/terms/"/>
    <ds:schemaRef ds:uri="http://www.w3.org/XML/1998/namespace"/>
    <ds:schemaRef ds:uri="2933fc9e-3fdd-4e52-8324-55d7c88598c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46fcde59-e350-40c2-8288-8d0ddcab9cfc"/>
    <ds:schemaRef ds:uri="66d642b3-07da-49f0-9b77-8cd1ddcc8e0e"/>
    <ds:schemaRef ds:uri="http://purl.org/dc/dcmitype/"/>
  </ds:schemaRefs>
</ds:datastoreItem>
</file>

<file path=customXml/itemProps3.xml><?xml version="1.0" encoding="utf-8"?>
<ds:datastoreItem xmlns:ds="http://schemas.openxmlformats.org/officeDocument/2006/customXml" ds:itemID="{F6FCF23A-7E62-4473-A84B-3CCCE7AC52B5}">
  <ds:schemaRefs>
    <ds:schemaRef ds:uri="http://schemas.microsoft.com/sharepoint/v3/contenttype/forms"/>
  </ds:schemaRefs>
</ds:datastoreItem>
</file>

<file path=customXml/itemProps4.xml><?xml version="1.0" encoding="utf-8"?>
<ds:datastoreItem xmlns:ds="http://schemas.openxmlformats.org/officeDocument/2006/customXml" ds:itemID="{70AFA08C-E95D-4434-B3A5-0B7286DA2F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d642b3-07da-49f0-9b77-8cd1ddcc8e0e"/>
    <ds:schemaRef ds:uri="46fcde59-e350-40c2-8288-8d0ddcab9cfc"/>
    <ds:schemaRef ds:uri="2933fc9e-3fdd-4e52-8324-55d7c88598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8</vt:i4>
      </vt:variant>
      <vt:variant>
        <vt:lpstr>Nimetyt alueet</vt:lpstr>
      </vt:variant>
      <vt:variant>
        <vt:i4>2</vt:i4>
      </vt:variant>
    </vt:vector>
  </HeadingPairs>
  <TitlesOfParts>
    <vt:vector size="10" baseType="lpstr">
      <vt:lpstr>Ohje</vt:lpstr>
      <vt:lpstr>Työmaakoneet</vt:lpstr>
      <vt:lpstr>Kuljetuskalusto</vt:lpstr>
      <vt:lpstr>Pienkoneet</vt:lpstr>
      <vt:lpstr>Muut kulutustiedot</vt:lpstr>
      <vt:lpstr>Koonti</vt:lpstr>
      <vt:lpstr>Työmaakoneet koonti</vt:lpstr>
      <vt:lpstr>Arvot</vt:lpstr>
      <vt:lpstr>Koonti!Tulostusalue</vt:lpstr>
      <vt:lpstr>'Työmaakoneet koonti'!Tulostusalue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Taneli Varis</dc:creator>
  <cp:keywords/>
  <dc:description/>
  <cp:lastModifiedBy>Pekuri Sami</cp:lastModifiedBy>
  <cp:revision/>
  <dcterms:created xsi:type="dcterms:W3CDTF">2020-04-30T10:22:39Z</dcterms:created>
  <dcterms:modified xsi:type="dcterms:W3CDTF">2026-09-21T13:06:09Z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0x01010013524C707A9D1C47AEA2A959D02C98D4</vt:lpwstr>
  </property>
  <property fmtid="{D5CDD505-2E9C-101B-9397-08002B2CF9AE}" pid="3" name="MSIP_Label_f35e945f-875f-47b7-87fa-10b3524d17f5_Enabled">
    <vt:lpwstr>true</vt:lpwstr>
  </property>
  <property fmtid="{D5CDD505-2E9C-101B-9397-08002B2CF9AE}" pid="4" name="MSIP_Label_f35e945f-875f-47b7-87fa-10b3524d17f5_SetDate">
    <vt:lpwstr>2023-05-03T07:55:48Z</vt:lpwstr>
  </property>
  <property fmtid="{D5CDD505-2E9C-101B-9397-08002B2CF9AE}" pid="5" name="MSIP_Label_f35e945f-875f-47b7-87fa-10b3524d17f5_Method">
    <vt:lpwstr>Standard</vt:lpwstr>
  </property>
  <property fmtid="{D5CDD505-2E9C-101B-9397-08002B2CF9AE}" pid="6" name="MSIP_Label_f35e945f-875f-47b7-87fa-10b3524d17f5_Name">
    <vt:lpwstr>Julkinen (harkinnanvaraisesti)</vt:lpwstr>
  </property>
  <property fmtid="{D5CDD505-2E9C-101B-9397-08002B2CF9AE}" pid="7" name="MSIP_Label_f35e945f-875f-47b7-87fa-10b3524d17f5_SiteId">
    <vt:lpwstr>3feb6bc1-d722-4726-966c-5b58b64df752</vt:lpwstr>
  </property>
  <property fmtid="{D5CDD505-2E9C-101B-9397-08002B2CF9AE}" pid="8" name="MSIP_Label_f35e945f-875f-47b7-87fa-10b3524d17f5_ActionId">
    <vt:lpwstr>a07b898e-7ac1-47ba-9eb0-7913ce295eb5</vt:lpwstr>
  </property>
  <property fmtid="{D5CDD505-2E9C-101B-9397-08002B2CF9AE}" pid="9" name="MSIP_Label_f35e945f-875f-47b7-87fa-10b3524d17f5_ContentBits">
    <vt:lpwstr>0</vt:lpwstr>
  </property>
  <property fmtid="{D5CDD505-2E9C-101B-9397-08002B2CF9AE}" pid="10" name="MediaServiceImageTags">
    <vt:lpwstr/>
  </property>
  <property fmtid="{D5CDD505-2E9C-101B-9397-08002B2CF9AE}" pid="11" name="MSIP_Label_aee490da-fed8-48ce-ab1f-32dee818a6c1_Enabled">
    <vt:lpwstr>true</vt:lpwstr>
  </property>
  <property fmtid="{D5CDD505-2E9C-101B-9397-08002B2CF9AE}" pid="12" name="MSIP_Label_aee490da-fed8-48ce-ab1f-32dee818a6c1_SetDate">
    <vt:lpwstr>2026-03-11T07:49:40Z</vt:lpwstr>
  </property>
  <property fmtid="{D5CDD505-2E9C-101B-9397-08002B2CF9AE}" pid="13" name="MSIP_Label_aee490da-fed8-48ce-ab1f-32dee818a6c1_Method">
    <vt:lpwstr>Standard</vt:lpwstr>
  </property>
  <property fmtid="{D5CDD505-2E9C-101B-9397-08002B2CF9AE}" pid="14" name="MSIP_Label_aee490da-fed8-48ce-ab1f-32dee818a6c1_Name">
    <vt:lpwstr>General-Marking</vt:lpwstr>
  </property>
  <property fmtid="{D5CDD505-2E9C-101B-9397-08002B2CF9AE}" pid="15" name="MSIP_Label_aee490da-fed8-48ce-ab1f-32dee818a6c1_SiteId">
    <vt:lpwstr>33dab507-5210-4075-805b-f2717d8cfa74</vt:lpwstr>
  </property>
  <property fmtid="{D5CDD505-2E9C-101B-9397-08002B2CF9AE}" pid="16" name="MSIP_Label_aee490da-fed8-48ce-ab1f-32dee818a6c1_ActionId">
    <vt:lpwstr>6bb23e6a-3a02-4d68-84e4-8d703533197f</vt:lpwstr>
  </property>
  <property fmtid="{D5CDD505-2E9C-101B-9397-08002B2CF9AE}" pid="17" name="MSIP_Label_aee490da-fed8-48ce-ab1f-32dee818a6c1_ContentBits">
    <vt:lpwstr>1</vt:lpwstr>
  </property>
  <property fmtid="{D5CDD505-2E9C-101B-9397-08002B2CF9AE}" pid="18" name="MSIP_Label_aee490da-fed8-48ce-ab1f-32dee818a6c1_Tag">
    <vt:lpwstr>10, 3, 0, 1</vt:lpwstr>
  </property>
</Properties>
</file>